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3410" windowHeight="12075" activeTab="8"/>
  </bookViews>
  <sheets>
    <sheet name="rekapitulace" sheetId="1" r:id="rId1"/>
    <sheet name="Dat" sheetId="3" r:id="rId2"/>
    <sheet name="TLF" sheetId="2" r:id="rId3"/>
    <sheet name="EKV" sheetId="4" r:id="rId4"/>
    <sheet name="MR" sheetId="7" r:id="rId5"/>
    <sheet name="PTV" sheetId="9" r:id="rId6"/>
    <sheet name="JČ" sheetId="8" r:id="rId7"/>
    <sheet name="PŘELOŽKA T-IMOBILE" sheetId="10" r:id="rId8"/>
    <sheet name="Silnoproud" sheetId="11" r:id="rId9"/>
  </sheets>
  <calcPr calcId="124519"/>
</workbook>
</file>

<file path=xl/calcChain.xml><?xml version="1.0" encoding="utf-8"?>
<calcChain xmlns="http://schemas.openxmlformats.org/spreadsheetml/2006/main">
  <c r="I7" i="8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6"/>
  <c r="I13" i="9"/>
  <c r="I14"/>
  <c r="I15"/>
  <c r="I16"/>
  <c r="I17"/>
  <c r="I18"/>
  <c r="I19"/>
  <c r="I20"/>
  <c r="I21"/>
  <c r="I22"/>
  <c r="I23"/>
  <c r="I24"/>
  <c r="I2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I7" i="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6"/>
  <c r="I7" i="4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6"/>
  <c r="G15" i="2"/>
  <c r="G16"/>
  <c r="G17"/>
  <c r="G18"/>
  <c r="G19"/>
  <c r="G7" i="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6"/>
  <c r="G86" i="11"/>
  <c r="G30" l="1"/>
  <c r="G37"/>
  <c r="G15"/>
  <c r="I38" i="7"/>
  <c r="G38"/>
  <c r="I47" i="3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1" s="1"/>
  <c r="G94" i="11"/>
  <c r="G52"/>
  <c r="G33"/>
  <c r="G120"/>
  <c r="G119"/>
  <c r="G118"/>
  <c r="G117"/>
  <c r="G116"/>
  <c r="G115"/>
  <c r="G114"/>
  <c r="G113"/>
  <c r="G112"/>
  <c r="G111"/>
  <c r="G110"/>
  <c r="G104"/>
  <c r="G89"/>
  <c r="G88"/>
  <c r="G79"/>
  <c r="G78"/>
  <c r="G87"/>
  <c r="G85"/>
  <c r="G84"/>
  <c r="G83"/>
  <c r="G82"/>
  <c r="G81"/>
  <c r="G80"/>
  <c r="G77"/>
  <c r="G76"/>
  <c r="G75"/>
  <c r="G74"/>
  <c r="G73"/>
  <c r="G72"/>
  <c r="G67"/>
  <c r="G66"/>
  <c r="F14" i="1" l="1"/>
  <c r="G51" i="3"/>
  <c r="F11" i="1" s="1"/>
  <c r="G69" i="11"/>
  <c r="G68"/>
  <c r="G32"/>
  <c r="G31"/>
  <c r="G29"/>
  <c r="G28"/>
  <c r="G27"/>
  <c r="G26"/>
  <c r="G25"/>
  <c r="G24"/>
  <c r="G23"/>
  <c r="G22"/>
  <c r="G21"/>
  <c r="G20"/>
  <c r="G19"/>
  <c r="G7"/>
  <c r="G6"/>
  <c r="G5"/>
  <c r="G107"/>
  <c r="G106"/>
  <c r="G105"/>
  <c r="G103"/>
  <c r="G102"/>
  <c r="G101"/>
  <c r="G100"/>
  <c r="G99"/>
  <c r="G98"/>
  <c r="G97"/>
  <c r="G96"/>
  <c r="G95"/>
  <c r="G93"/>
  <c r="G92"/>
  <c r="G91"/>
  <c r="G90"/>
  <c r="G65"/>
  <c r="G64"/>
  <c r="G63"/>
  <c r="G62"/>
  <c r="G61"/>
  <c r="G60"/>
  <c r="G59"/>
  <c r="G58"/>
  <c r="G57"/>
  <c r="G56"/>
  <c r="G55"/>
  <c r="G54"/>
  <c r="G53"/>
  <c r="G51"/>
  <c r="G50"/>
  <c r="G49"/>
  <c r="G48"/>
  <c r="G47"/>
  <c r="G46"/>
  <c r="G45"/>
  <c r="G44"/>
  <c r="G43"/>
  <c r="G42"/>
  <c r="G39"/>
  <c r="G38"/>
  <c r="G36"/>
  <c r="G35"/>
  <c r="G34"/>
  <c r="G16"/>
  <c r="G14"/>
  <c r="G13"/>
  <c r="G12"/>
  <c r="G11"/>
  <c r="G10"/>
  <c r="I7" i="10"/>
  <c r="I29" s="1"/>
  <c r="F17" i="1" s="1"/>
  <c r="G7" i="10"/>
  <c r="G123" i="11" l="1"/>
  <c r="F18" i="1" s="1"/>
  <c r="G29" i="10"/>
  <c r="I12" i="2" l="1"/>
  <c r="G12"/>
  <c r="I6" i="8" l="1"/>
  <c r="I19" i="2"/>
  <c r="G29" i="8" l="1"/>
  <c r="I29"/>
  <c r="G6" i="9"/>
  <c r="I6"/>
  <c r="I7"/>
  <c r="I8"/>
  <c r="I9"/>
  <c r="I10"/>
  <c r="I11"/>
  <c r="I12"/>
  <c r="I26"/>
  <c r="I7" i="2"/>
  <c r="I8"/>
  <c r="I9"/>
  <c r="I10"/>
  <c r="I11"/>
  <c r="I13"/>
  <c r="I14"/>
  <c r="I15"/>
  <c r="I16"/>
  <c r="I17"/>
  <c r="I18"/>
  <c r="I20"/>
  <c r="I21"/>
  <c r="I22"/>
  <c r="G7"/>
  <c r="G8"/>
  <c r="G9"/>
  <c r="G10"/>
  <c r="G11"/>
  <c r="G13"/>
  <c r="G14"/>
  <c r="G20"/>
  <c r="G21"/>
  <c r="G22"/>
  <c r="F16" i="1" l="1"/>
  <c r="I30" i="9"/>
  <c r="G30" l="1"/>
  <c r="F15" i="1" s="1"/>
  <c r="G6" i="2" l="1"/>
  <c r="G26" s="1"/>
  <c r="I29" i="4" l="1"/>
  <c r="G29"/>
  <c r="I6" i="2"/>
  <c r="I26" s="1"/>
  <c r="F12" i="1" s="1"/>
  <c r="F13" l="1"/>
  <c r="F21" s="1"/>
  <c r="E24" s="1"/>
  <c r="F24" s="1"/>
  <c r="F26" s="1"/>
  <c r="F27" s="1"/>
</calcChain>
</file>

<file path=xl/sharedStrings.xml><?xml version="1.0" encoding="utf-8"?>
<sst xmlns="http://schemas.openxmlformats.org/spreadsheetml/2006/main" count="748" uniqueCount="363">
  <si>
    <t>Strukturovaná kabeláž - dodávka + montáž</t>
  </si>
  <si>
    <t>Telefonní rozvody - dodávka + montáž</t>
  </si>
  <si>
    <t>Materiál</t>
  </si>
  <si>
    <t>Montáž</t>
  </si>
  <si>
    <t>č.</t>
  </si>
  <si>
    <t>položka</t>
  </si>
  <si>
    <t>popis položky</t>
  </si>
  <si>
    <t>množ.</t>
  </si>
  <si>
    <t>m.j.</t>
  </si>
  <si>
    <t>j. cena</t>
  </si>
  <si>
    <t>celkem</t>
  </si>
  <si>
    <t>Komponenty</t>
  </si>
  <si>
    <t>ks</t>
  </si>
  <si>
    <t>Rekapitulace rozpočtu</t>
  </si>
  <si>
    <t xml:space="preserve"> </t>
  </si>
  <si>
    <t>kpl</t>
  </si>
  <si>
    <t>Projektové a průzkumné práce</t>
  </si>
  <si>
    <t>Kabely</t>
  </si>
  <si>
    <t>UTP kabel kat.6</t>
  </si>
  <si>
    <t>19" Ventilační jednotka s termostatem</t>
  </si>
  <si>
    <t>19" Patch panel 24 port neosazený 1U</t>
  </si>
  <si>
    <t>Modul MINI -JACK RJ45 kat.6 do p.p.</t>
  </si>
  <si>
    <t>19" Vyvazovací panel 2U</t>
  </si>
  <si>
    <t>Rozvodný panel 19",  5x 230V/50Hz s předpěť. ochranou</t>
  </si>
  <si>
    <t>m</t>
  </si>
  <si>
    <t>UTP Patch Cords RJ45/RJ 45 1m kat 6</t>
  </si>
  <si>
    <t>UTP Patch Cords RJ45/RJ 45 2m kat 6</t>
  </si>
  <si>
    <t>Kabelové trasy</t>
  </si>
  <si>
    <t>Datová zásuvka 2x RJ 45cat.6 pod omítku (provedení dle zásuvek NN)</t>
  </si>
  <si>
    <t>Trubka 2323 PVC pod omítkou vč. zapravení</t>
  </si>
  <si>
    <t>Trubka 2348 PVC pod omítkou vč. zapravení</t>
  </si>
  <si>
    <t>Dokumentace skutečného provedení stavby</t>
  </si>
  <si>
    <t>Příchytka pro tr.23,36,48</t>
  </si>
  <si>
    <t>Celkem</t>
  </si>
  <si>
    <t>Krabice 132x132x72 vč. víčka</t>
  </si>
  <si>
    <t>Osazení hmoždinky 8 mm  včetně vrutu</t>
  </si>
  <si>
    <t>Krimpovací konektor RJ 45 kat6</t>
  </si>
  <si>
    <t>Průraz stěnou 30cm</t>
  </si>
  <si>
    <t>Základní rozpočtové náklady</t>
  </si>
  <si>
    <t>Průraz stěnou 60cm</t>
  </si>
  <si>
    <t>Drobný elektroinstalační materiál, nespecifikována montáž</t>
  </si>
  <si>
    <t>hod</t>
  </si>
  <si>
    <t>Stahovací pásek PVC 150mm</t>
  </si>
  <si>
    <t>Revize systému</t>
  </si>
  <si>
    <t>Protipožární ochrana např. tmel Intumex MW  (komplet)</t>
  </si>
  <si>
    <t>Mimostav. doprava 3.6% z dodávky</t>
  </si>
  <si>
    <t>Drobný instalační materiál</t>
  </si>
  <si>
    <t>Daň z přidané hodnoty</t>
  </si>
  <si>
    <t>sazba DPH</t>
  </si>
  <si>
    <t xml:space="preserve">% z </t>
  </si>
  <si>
    <t>Koordinace se silnoproudem</t>
  </si>
  <si>
    <t>Koordinace ostatní profese</t>
  </si>
  <si>
    <t>Značení modulů RJ</t>
  </si>
  <si>
    <t>kpl.</t>
  </si>
  <si>
    <t>DPH celkem</t>
  </si>
  <si>
    <t>SOUČET BEZ DPH</t>
  </si>
  <si>
    <t>Měření segmentů UTP, FTP kat.6</t>
  </si>
  <si>
    <t>Celkem s DPH</t>
  </si>
  <si>
    <t>Způsob zpracování rozpočtových cen:</t>
  </si>
  <si>
    <t>Revize</t>
  </si>
  <si>
    <t>Ceny montáží byly zpracovány dle ceníku URS M21, M22, M46.</t>
  </si>
  <si>
    <t>Ceny materiálů a dodávek dle platných velkoobchodních ceníků.</t>
  </si>
  <si>
    <t>Protipožární ochrana např. tmel Intumex MW    (komplet)</t>
  </si>
  <si>
    <t>Krabice pr. 68 vč. Víčka</t>
  </si>
  <si>
    <t>Programování, funkční zkouška systému</t>
  </si>
  <si>
    <t>Koordinace prací s dalšími profesemi</t>
  </si>
  <si>
    <t>Kabel 2x1,5 dle dodavatele MR</t>
  </si>
  <si>
    <t>Kabel UTP pro připojení stanice hlasatele</t>
  </si>
  <si>
    <t>Zaškolení obsluhy</t>
  </si>
  <si>
    <t>Krabice univerzální pr. 68 vč. víčka</t>
  </si>
  <si>
    <t>Krabice univerzální pr. 68mm  vč. víčka</t>
  </si>
  <si>
    <t>Rozbočovací krabice na omítku včetně svorkovnice 80x80x38mm</t>
  </si>
  <si>
    <t>Trubka 50mm pod omítkou vč. zapravení</t>
  </si>
  <si>
    <t>Místní rozhlas, projekce  - dodávka + montáž</t>
  </si>
  <si>
    <t>Modul spínaného zdroje 12V/10A s tepelnou a nadproudovou ochranou v kovovém krytu s prostorem pro akumulátor max. 65Ah.</t>
  </si>
  <si>
    <t>Systémový předzesilovač, 6zón,nucený p., 5 vstupů, 2vstupy pro hlasatele, alarmová hlášení</t>
  </si>
  <si>
    <t>Ethernet Switch 19", 24 x RJ-45 GigE,  PoE 370W, 2960, Management, 2x SFP, 110V AC-230V AC</t>
  </si>
  <si>
    <t>Kamerový systém  - dodávka + montáž</t>
  </si>
  <si>
    <t>CYKY 2x1,5</t>
  </si>
  <si>
    <t>Oživení a nastavení kamerového systému</t>
  </si>
  <si>
    <t>FTP CAT 5e</t>
  </si>
  <si>
    <t>Mixážní zesilovač 240W, vstup 100V, výstupní relé poruchy, 3vstupy pro hudební zdroje</t>
  </si>
  <si>
    <t>Datový rozvaděč 19" 15U 600x400</t>
  </si>
  <si>
    <t>Police 19"  250mm</t>
  </si>
  <si>
    <t>UPS RACK, On-line 500VA</t>
  </si>
  <si>
    <t>Modul RJ 45 v podlahové krabici</t>
  </si>
  <si>
    <t>Kabel HDMI A/ HDMI A, 10m</t>
  </si>
  <si>
    <t>Drátěný kabelový žlab, 200x50mm, včetně spojovacího materiálu a konzol</t>
  </si>
  <si>
    <t>Úprava ve stávajícím rozvaděči</t>
  </si>
  <si>
    <t xml:space="preserve">Pomocné práce </t>
  </si>
  <si>
    <t>Vyhledání a připojení do stávajícíh rozvodů</t>
  </si>
  <si>
    <t>Kabel SYKFY 4x2x0,8</t>
  </si>
  <si>
    <t>Stejnosměrné měření na kabelu</t>
  </si>
  <si>
    <t>Telefonní zásuvka RJ 12</t>
  </si>
  <si>
    <t>Školní zvonek, 75V stř., klasický elektromechanický</t>
  </si>
  <si>
    <t>Kabel CYKY 3Ax1,5 vč. uložení a zapojení, ukončení</t>
  </si>
  <si>
    <t>Kabel CYKY 2Ax1,5 vč. uložení a zapojení, ukončení</t>
  </si>
  <si>
    <t>Příchytka OBO pro tr.23,36,48</t>
  </si>
  <si>
    <t>Lišta vkládací LV 40/15 včetně tvarovek</t>
  </si>
  <si>
    <t>Vyhledání stávajících rozvodů</t>
  </si>
  <si>
    <t>Školní zvonek, jednotný čas - dodávka + montáž</t>
  </si>
  <si>
    <t>Licence 1 video kanál</t>
  </si>
  <si>
    <t>IP full HD dome kamera, 3x motorizovaný varifokální obj., H.264/MJPEG, IR přísvit do 25m, ONVIF, IP67, 12Vdc/24Vac/PoE+, včetně zdroje 24Vac</t>
  </si>
  <si>
    <t>Nástěnný reproduktor, skříňka 3W/6W/100V, plast</t>
  </si>
  <si>
    <t>Datový rozvaděč 19" 10U 600x400</t>
  </si>
  <si>
    <t>Nástěnný reproduktor, dvoupásmový, skříňka 60W/100V, plast</t>
  </si>
  <si>
    <t xml:space="preserve">Stanice hlasatele pro jednu zónu </t>
  </si>
  <si>
    <t>Připojení do stávajícího systému</t>
  </si>
  <si>
    <t>Řídící jednotka EKV</t>
  </si>
  <si>
    <t>Elektronická kontrola vstupu - dodávka + montáž</t>
  </si>
  <si>
    <t xml:space="preserve">Bezkontaktní čtečka </t>
  </si>
  <si>
    <t>Aku kapacita 18 Ah, nominální napětí 12 Vss</t>
  </si>
  <si>
    <t>Školení uživatelů EKV</t>
  </si>
  <si>
    <t>Bezdrátový nástrojový set série Mini, přijímač, mikrofonní vysílač, bodypack vysílač, frek.rozsah 40Hz – 20kHz, provoz až 30h na 1xAA baterii, technologie High Definition Audio Performance</t>
  </si>
  <si>
    <t>UPS RACK, On-line 750VA</t>
  </si>
  <si>
    <t>Kabel HDMI A/ HDMI A, 20m</t>
  </si>
  <si>
    <t>Připojení telefonu do stávající sítě</t>
  </si>
  <si>
    <t>Vyhledání stávajícíh rozvodů</t>
  </si>
  <si>
    <t>Podružné hodiny nástěné 400mm</t>
  </si>
  <si>
    <t>Podružné hodiny oboustranné 400mm včetně konzole</t>
  </si>
  <si>
    <t>Eektromagnetický zámek, nastavitelná západka, signalizace, nízkoodběrový 12V DC</t>
  </si>
  <si>
    <t>PŘELOŽKA T-IMOBILE - dodávka + montáž</t>
  </si>
  <si>
    <t>Přeložka T-IMOBILE je oceněna firrmou T-IMOBILE po podání žádosti o přeložení</t>
  </si>
  <si>
    <t>Přeložku řeší provozovatel sítě - fa. T-mobile. Předběžná cena</t>
  </si>
  <si>
    <t>Silnoproudé rozvody - dodávka + montáž</t>
  </si>
  <si>
    <t>Položka</t>
  </si>
  <si>
    <t>Název</t>
  </si>
  <si>
    <t>M.J.</t>
  </si>
  <si>
    <t>POČET</t>
  </si>
  <si>
    <t>CENA</t>
  </si>
  <si>
    <t>CELKEM</t>
  </si>
  <si>
    <t>Rozvaděče ( s prostorovou rezervou)</t>
  </si>
  <si>
    <t>01.01</t>
  </si>
  <si>
    <t>1</t>
  </si>
  <si>
    <t>01.03</t>
  </si>
  <si>
    <t>01.04</t>
  </si>
  <si>
    <t>Svítidlo typ A</t>
  </si>
  <si>
    <t>01.05</t>
  </si>
  <si>
    <t>01.06</t>
  </si>
  <si>
    <t>Svítidlo typ B</t>
  </si>
  <si>
    <t>01.07</t>
  </si>
  <si>
    <t>Svítidlo typ C</t>
  </si>
  <si>
    <t>01.08</t>
  </si>
  <si>
    <t>01.09</t>
  </si>
  <si>
    <t>Svítidlo typ D</t>
  </si>
  <si>
    <t>01.10</t>
  </si>
  <si>
    <t>Svítidlo typ E</t>
  </si>
  <si>
    <t>01.11</t>
  </si>
  <si>
    <t>01.12</t>
  </si>
  <si>
    <t>01.13</t>
  </si>
  <si>
    <t>Vodič Cu 4 ZŽ</t>
  </si>
  <si>
    <t>01.14</t>
  </si>
  <si>
    <t>Vodič Cu 6 ZŽ</t>
  </si>
  <si>
    <t>01.15</t>
  </si>
  <si>
    <t>Vodič Cu 16 ZŽ</t>
  </si>
  <si>
    <t>01.16</t>
  </si>
  <si>
    <t>Vodič Cu 25 ZŽ</t>
  </si>
  <si>
    <t>01.17</t>
  </si>
  <si>
    <t>01.18</t>
  </si>
  <si>
    <t>01.19</t>
  </si>
  <si>
    <t>01.20</t>
  </si>
  <si>
    <t>Kabel CYKY 3Cx1,5 vč. uložení a zapojení, ukončení</t>
  </si>
  <si>
    <t>01.21</t>
  </si>
  <si>
    <t>Kabel CYKY 5Cx1,5 vč. uložení a zapojení, ukončení</t>
  </si>
  <si>
    <t>01.22</t>
  </si>
  <si>
    <t>Kabel CYKY 3Cx2,5 vč. uložení a zapojení, ukončení</t>
  </si>
  <si>
    <t>01.23</t>
  </si>
  <si>
    <t>01.24</t>
  </si>
  <si>
    <t>Kabel CHKE-V 2Ax1,5mm vč. uložení a zapojení, ukončení</t>
  </si>
  <si>
    <t>01.25</t>
  </si>
  <si>
    <t>Kabel CHKE-V 3Ax1,5mm vč. uložení a zapojení, ukončení</t>
  </si>
  <si>
    <t>01.26</t>
  </si>
  <si>
    <t>Kabel CHKE-V 3Cx1,5mm vč. uložení a zapojení, ukončení</t>
  </si>
  <si>
    <t>01.27</t>
  </si>
  <si>
    <t>Kabel CHKE-V 5Cx1,5mm vč. uložení a zapojení, ukončení</t>
  </si>
  <si>
    <t>01.28</t>
  </si>
  <si>
    <t>Kabel CHKE-V 7Cx1,5mm vč. uložení a zapojení, ukončení</t>
  </si>
  <si>
    <t>Nosný materiál</t>
  </si>
  <si>
    <t>01.29</t>
  </si>
  <si>
    <t>Trubka plast tuhá pr.  16 vč, příchytek a uložení</t>
  </si>
  <si>
    <t>01.30</t>
  </si>
  <si>
    <t>Trubka plast tuhá pr.  20 vč. příchytek a uložení</t>
  </si>
  <si>
    <t>01.31</t>
  </si>
  <si>
    <t>Trubka plast tuhá pr.  40 vč. příchytek a uložení</t>
  </si>
  <si>
    <t>01.32</t>
  </si>
  <si>
    <t>Ocel. nos. konstr. pomocná s nařezáním a úpravou</t>
  </si>
  <si>
    <t>kg</t>
  </si>
  <si>
    <t>01.33</t>
  </si>
  <si>
    <t>Trubky ohebné PVC to 16 vč. uložení</t>
  </si>
  <si>
    <t>01.34</t>
  </si>
  <si>
    <t>Trubky ohebné PVC to 23 vč. uložení</t>
  </si>
  <si>
    <t>01.35</t>
  </si>
  <si>
    <t>Trubky ohebné PVC to 29 vč. uložení</t>
  </si>
  <si>
    <t>01.36</t>
  </si>
  <si>
    <t>Bezhalogenová lišta 20x10 kompl. vč. uložení</t>
  </si>
  <si>
    <t>01.37</t>
  </si>
  <si>
    <t>Bezhalogenová lišta 20x20 kompl. vč. uložení</t>
  </si>
  <si>
    <t>01.38</t>
  </si>
  <si>
    <t>Bezhalogenová lišta 40x20 kompl. vč. uložení</t>
  </si>
  <si>
    <t>01.39</t>
  </si>
  <si>
    <t>Kabelový žlab drátěný 50/50 včetně uložení</t>
  </si>
  <si>
    <t>01.40</t>
  </si>
  <si>
    <t>Kabelový žlab drátěný 100/50 včetně uložení</t>
  </si>
  <si>
    <t>01.41</t>
  </si>
  <si>
    <t>Kabelový žlab drátěný 300/50 včetně uložení</t>
  </si>
  <si>
    <t>01.42</t>
  </si>
  <si>
    <t>Stoupací žebřík š.400, včetně uložení</t>
  </si>
  <si>
    <t>01.43</t>
  </si>
  <si>
    <t>Stropní kabelová příchytka</t>
  </si>
  <si>
    <t>01.44</t>
  </si>
  <si>
    <t>Stropní kabelová příchytka s pož. odolností</t>
  </si>
  <si>
    <t>01.45</t>
  </si>
  <si>
    <t>Krabice přístrojová  pr. 68 vč. uložení a zapojení</t>
  </si>
  <si>
    <t>01.46</t>
  </si>
  <si>
    <t>Krabicová rozvodka  pr. 68 vč. svorek, uložení a zapojení</t>
  </si>
  <si>
    <t>01.47</t>
  </si>
  <si>
    <t>Krabicová rozvodka pr. 97 vč. svorek, uložení a zapojení</t>
  </si>
  <si>
    <t>01.48</t>
  </si>
  <si>
    <t>Krabicová rozvodka 155x155mm vč. svorek, uložení a zapojení</t>
  </si>
  <si>
    <t>01.49</t>
  </si>
  <si>
    <t>Krabicová rozvodka do vlhka IP44 + svorky s upevněním na stěnu nebo do žlabu, včetně zapojení</t>
  </si>
  <si>
    <t>01.50</t>
  </si>
  <si>
    <t>Krabice lištová 82x82mm rozvodná vč. uložení a zapojení</t>
  </si>
  <si>
    <t>01.51</t>
  </si>
  <si>
    <t>Krabicová rozvodka s pož. odolností + svorky s upevněním na stěnu, včetně zapojení</t>
  </si>
  <si>
    <t>01.52</t>
  </si>
  <si>
    <t>01.53</t>
  </si>
  <si>
    <t xml:space="preserve">Zásuvky, spínače </t>
  </si>
  <si>
    <t>01.54</t>
  </si>
  <si>
    <t>01.55</t>
  </si>
  <si>
    <t>01.56</t>
  </si>
  <si>
    <t>SNÍMAČ POHYBU BÍLÝ IP20, nastěnný</t>
  </si>
  <si>
    <t>01.60</t>
  </si>
  <si>
    <t>SNÍMAČ POHYBU BÍLÝ IP20, stropní</t>
  </si>
  <si>
    <t>01.61</t>
  </si>
  <si>
    <t>Zásuvka 1x 230V/16A IP20 kompletní, rámeček, vč. zapojení a montáže</t>
  </si>
  <si>
    <t>01.62</t>
  </si>
  <si>
    <t>Zásuvka 2x 230V/16A IP20 kompletní, rámeček, vč. zapojení a montáže</t>
  </si>
  <si>
    <t>01.63</t>
  </si>
  <si>
    <t>01.64</t>
  </si>
  <si>
    <t>01.65</t>
  </si>
  <si>
    <t>01.66</t>
  </si>
  <si>
    <t>01.67</t>
  </si>
  <si>
    <t>Ústředna odvětrání CHÚC-A</t>
  </si>
  <si>
    <t>01.68</t>
  </si>
  <si>
    <t>Tlačítko odvětrání CHÚC-A</t>
  </si>
  <si>
    <t>01.69</t>
  </si>
  <si>
    <t>Kouřový senzor odvětrání CHÚC-A</t>
  </si>
  <si>
    <t>01.70</t>
  </si>
  <si>
    <t>Siréna odvětrání CHÚC-A</t>
  </si>
  <si>
    <t>01.71</t>
  </si>
  <si>
    <t>Zemnící svorka vč. Cu pásku</t>
  </si>
  <si>
    <t>01.72</t>
  </si>
  <si>
    <t xml:space="preserve">Štítky na krabice, spínače a zásuvky </t>
  </si>
  <si>
    <t>01.73</t>
  </si>
  <si>
    <t>Protipožární ucpávky</t>
  </si>
  <si>
    <t>01.74</t>
  </si>
  <si>
    <t>Pomocný instalační materiál</t>
  </si>
  <si>
    <t>01.75</t>
  </si>
  <si>
    <t>01.76</t>
  </si>
  <si>
    <t>Uvedení do provozu jako celek</t>
  </si>
  <si>
    <t>01.77</t>
  </si>
  <si>
    <t>Výchozí revizní zpráva jako celek</t>
  </si>
  <si>
    <t>01.78</t>
  </si>
  <si>
    <t>01.79</t>
  </si>
  <si>
    <t>Koordinace s ostatními profesemi během stavby</t>
  </si>
  <si>
    <t>01.80</t>
  </si>
  <si>
    <t>Demontáž stáv. rozvodů</t>
  </si>
  <si>
    <t>Napojení na stáv. rozvody</t>
  </si>
  <si>
    <t>01.82</t>
  </si>
  <si>
    <t>Vyhledání napojných míst NN</t>
  </si>
  <si>
    <t>01.83</t>
  </si>
  <si>
    <t>Výstražné tabulky jako celek</t>
  </si>
  <si>
    <t>Bleskosvod a uzemnění</t>
  </si>
  <si>
    <t>01.84</t>
  </si>
  <si>
    <t>01.85</t>
  </si>
  <si>
    <t>Zemnící drát AlMgSi průměr 8 vč. upevnění</t>
  </si>
  <si>
    <t>01.86</t>
  </si>
  <si>
    <t>01.87</t>
  </si>
  <si>
    <t xml:space="preserve">Podpěry vedení - do zdi </t>
  </si>
  <si>
    <t>01.88</t>
  </si>
  <si>
    <t>Podpěry vedení - na ploché střechy</t>
  </si>
  <si>
    <t>01.89</t>
  </si>
  <si>
    <t>Svorky hromosvodné SK-křížová</t>
  </si>
  <si>
    <t>01.90</t>
  </si>
  <si>
    <t>Svorky hromosvodné SS-spojovací</t>
  </si>
  <si>
    <t>01.91</t>
  </si>
  <si>
    <t>01.92</t>
  </si>
  <si>
    <t>Svorky hromosvodné SP1-pro kovové části</t>
  </si>
  <si>
    <t>01.93</t>
  </si>
  <si>
    <t>01.94</t>
  </si>
  <si>
    <t>01.96</t>
  </si>
  <si>
    <t>01.97</t>
  </si>
  <si>
    <t>Označovací štítek</t>
  </si>
  <si>
    <t>01.98</t>
  </si>
  <si>
    <t>Revizní zpráva hromosvodů</t>
  </si>
  <si>
    <t xml:space="preserve">D.1.7. SILNOPROUDÉ A SLABOPROUDÉ ROZVODY </t>
  </si>
  <si>
    <t>Strukturovaná kabeláž</t>
  </si>
  <si>
    <t>Telefonní rozvody</t>
  </si>
  <si>
    <t>Elektronická kontrola vstupu</t>
  </si>
  <si>
    <t xml:space="preserve">Místní rozhlas, projekce </t>
  </si>
  <si>
    <t>Kamerový systém</t>
  </si>
  <si>
    <t xml:space="preserve">Školní zvonek, jednotný čas </t>
  </si>
  <si>
    <t>Silnoproudé rozvody</t>
  </si>
  <si>
    <t>PPV</t>
  </si>
  <si>
    <t>Svítidlo typ N</t>
  </si>
  <si>
    <t>Kabel CYKY 5Cx2,5 vč. uložení a zapojení, ukončení</t>
  </si>
  <si>
    <t>Kabel CYKY 5Cx16 vč. uložení a zapojení, ukončení</t>
  </si>
  <si>
    <t>Vodič Cu 10 ZŽ</t>
  </si>
  <si>
    <t xml:space="preserve">Podružný připojovací pás </t>
  </si>
  <si>
    <t xml:space="preserve">Hlavní připojovací pás </t>
  </si>
  <si>
    <t>Krabice s přep. ochr. TYB B 1f</t>
  </si>
  <si>
    <t>Krabice s přep. ochr. TYB B 3f</t>
  </si>
  <si>
    <t>Spínač řaz.1, 250V, 10A, IP20, bílý, zapuštěný, kompletní</t>
  </si>
  <si>
    <t>Spínač řaz.5, 250V, 10A, IP20, bílý, zapuštěný, kompletní</t>
  </si>
  <si>
    <t>Spínač řaz.6, 250V, 10A, IP20, bílý, zapuštěný, kompletní</t>
  </si>
  <si>
    <t>Spínač řaz.7, 250V, 10A, IP20, bílý, zapuštěný, kompletní</t>
  </si>
  <si>
    <t>Spínač řaz.6+6, 250V, 10A, IP20, bílý, zapuštěný, kompletní</t>
  </si>
  <si>
    <t xml:space="preserve">Zásuvka 1x 230V/16A IP20  kompletní, vč. zapojení a montáže, rudá </t>
  </si>
  <si>
    <t>Zásuvka 1x 230V/16A IP20 kompletní, vč. zapojení a montáže + přep.ochr., rudá</t>
  </si>
  <si>
    <t xml:space="preserve">Zásuvka 1x 230V/16A IP20 45x45 kompletní, vč. zapojení a montáže, rudá </t>
  </si>
  <si>
    <t>Zásuvka 1x 230V/16A IP20 45x45 kompletní, vč. zapojení a montáže + přep.ochr., rudá</t>
  </si>
  <si>
    <t>Podlahová krabice do betonu, 8 modulů 45x45, kompletní bez zásuvek</t>
  </si>
  <si>
    <t>01.105</t>
  </si>
  <si>
    <t>Doběhové relé pod tlačítko pro VZT</t>
  </si>
  <si>
    <t>Svorky hromosvodné ST</t>
  </si>
  <si>
    <t>Svorky hromosvodné Sua</t>
  </si>
  <si>
    <t>Jímací tyč 2,0m vč. Ukotvení a svorek</t>
  </si>
  <si>
    <t>Demontáž a opětovná montáž stáv. podhledů</t>
  </si>
  <si>
    <t>Kabel CGSG 3Cx2,5 vč. uložení a zapojení, ukončení</t>
  </si>
  <si>
    <t>01.99</t>
  </si>
  <si>
    <t>01.100</t>
  </si>
  <si>
    <t>01.101</t>
  </si>
  <si>
    <t>01.102</t>
  </si>
  <si>
    <t>01.103</t>
  </si>
  <si>
    <t>01.104</t>
  </si>
  <si>
    <t>01.106</t>
  </si>
  <si>
    <t>01.57</t>
  </si>
  <si>
    <t>01.58</t>
  </si>
  <si>
    <t>01.59</t>
  </si>
  <si>
    <t>Tlačítko Total Stop - pod sklem</t>
  </si>
  <si>
    <t>Žaluziový spínač 10x, 10A 250V IP20, bílý, kompletní, ve spol. uzamykatelné skříňce 600x600x100mm</t>
  </si>
  <si>
    <t xml:space="preserve">Datový projektor dle požadavků investora (např.LCD, 3200 ANSI, 39 dB, HDMI, LAN (WI-FI), </t>
  </si>
  <si>
    <t>Projekční el. Plátno k datovému projektoru (nástěnné 240x160cm 16:10)</t>
  </si>
  <si>
    <t>Reproduktor do učebny připojení k projektoru, pár aktivní 30 W repro se zesilovačem Frekvenční rozsah 80 Hz - 20 kHz, impedance 8 ohmů, rozměry 142 x 155 x 231 mm, váha 2,1 kg, snadná montáž na stěnu, vstupy 3.5 mm, RCA</t>
  </si>
  <si>
    <t>Zesliovač do stávajícího systému ozvučení 120W</t>
  </si>
  <si>
    <t>PŘELOŽKA T-MOBILE</t>
  </si>
  <si>
    <t>NADSTAVBA ŠKOLY - SPŠ BRNO</t>
  </si>
  <si>
    <t>Doplnění rozvaděče RH - vč.montáže a zapojení v.č. SL-09</t>
  </si>
  <si>
    <t>Rozvaděč RMS5.2, 96 mod, vč.montáže a zapojení, v.č. SL-07</t>
  </si>
  <si>
    <t>Rozvaděč RMS5.3, 96 mod, vč.montáže a zapojení, v.č. SL-08</t>
  </si>
  <si>
    <t>Svítidla vč.zdrojů a rec. poplatků (popis v knize svítidel)</t>
  </si>
  <si>
    <t>Svítidlo typ F</t>
  </si>
  <si>
    <t>Kabel CHKE-V 3Cx2,5mm vč. uložení a zapojení, ukončení</t>
  </si>
  <si>
    <t>Kabel CYKY 3Cx4 vč. uložení a zapojení, ukončení</t>
  </si>
  <si>
    <t>Parapetní žlab 170x70 kompl. vč. uložení a stínící lišty</t>
  </si>
  <si>
    <t>Kabel CYKY 4Bx35 vč. uložení a zapojení, ukončení</t>
  </si>
  <si>
    <t>Zásuvka 1x 230V/16A IP44 kompletní, na povrch vč. zapojení a montáže</t>
  </si>
  <si>
    <t>01.02</t>
  </si>
  <si>
    <t>01.81</t>
  </si>
  <si>
    <t>01.95</t>
  </si>
  <si>
    <t>Spínač  1P, 230V, vačkový, 25A, IP54, bílý, nástěnný, kompletní</t>
  </si>
  <si>
    <t>Průrazy zdivem/stropem</t>
  </si>
</sst>
</file>

<file path=xl/styles.xml><?xml version="1.0" encoding="utf-8"?>
<styleSheet xmlns="http://schemas.openxmlformats.org/spreadsheetml/2006/main">
  <numFmts count="5">
    <numFmt numFmtId="164" formatCode="#,##0.00\ &quot;Kč&quot;"/>
    <numFmt numFmtId="165" formatCode="#,##0.00_ ;\-#,##0.00\ "/>
    <numFmt numFmtId="166" formatCode="#,##0.00\ [$Kč-405]"/>
    <numFmt numFmtId="167" formatCode="#,##0_ ;\-#,##0\ "/>
    <numFmt numFmtId="168" formatCode="#,##0.00\ _K_č"/>
  </numFmts>
  <fonts count="52">
    <font>
      <sz val="10"/>
      <color rgb="FF000000"/>
      <name val="Arial"/>
    </font>
    <font>
      <sz val="10"/>
      <name val="Arial"/>
    </font>
    <font>
      <sz val="10"/>
      <name val="Helvetica Neue"/>
    </font>
    <font>
      <b/>
      <i/>
      <u/>
      <sz val="9"/>
      <name val="Arial"/>
    </font>
    <font>
      <b/>
      <i/>
      <u/>
      <sz val="10"/>
      <name val="Arial"/>
    </font>
    <font>
      <sz val="9"/>
      <name val="Arial"/>
    </font>
    <font>
      <b/>
      <sz val="9"/>
      <name val="Arial"/>
    </font>
    <font>
      <b/>
      <i/>
      <u/>
      <sz val="11"/>
      <name val="Arial"/>
    </font>
    <font>
      <i/>
      <u/>
      <sz val="12"/>
      <name val="Arial"/>
    </font>
    <font>
      <b/>
      <i/>
      <u/>
      <sz val="9"/>
      <color rgb="FF000000"/>
      <name val="Arial"/>
    </font>
    <font>
      <sz val="9"/>
      <color rgb="FF000000"/>
      <name val="Arial"/>
    </font>
    <font>
      <sz val="10"/>
      <name val="Arial"/>
    </font>
    <font>
      <b/>
      <sz val="9"/>
      <color rgb="FF000000"/>
      <name val="Arial"/>
    </font>
    <font>
      <b/>
      <sz val="12"/>
      <name val="Arial"/>
    </font>
    <font>
      <b/>
      <sz val="11"/>
      <name val="Arial"/>
    </font>
    <font>
      <sz val="11"/>
      <name val="Arial"/>
    </font>
    <font>
      <sz val="9"/>
      <name val="Helvetica Neue"/>
    </font>
    <font>
      <b/>
      <sz val="10"/>
      <name val="Arial"/>
    </font>
    <font>
      <u/>
      <sz val="10"/>
      <name val="Arial"/>
    </font>
    <font>
      <b/>
      <u/>
      <sz val="10"/>
      <name val="Arial"/>
    </font>
    <font>
      <i/>
      <sz val="10"/>
      <name val="Times New Roman"/>
    </font>
    <font>
      <b/>
      <sz val="10"/>
      <name val="Times New Roman"/>
    </font>
    <font>
      <sz val="10"/>
      <name val="Times New Roman"/>
    </font>
    <font>
      <b/>
      <i/>
      <sz val="10"/>
      <name val="Arial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color indexed="8"/>
      <name val="Arial CE"/>
      <family val="2"/>
      <charset val="238"/>
    </font>
    <font>
      <sz val="10"/>
      <name val="Helv"/>
      <charset val="238"/>
    </font>
    <font>
      <b/>
      <i/>
      <u/>
      <sz val="10"/>
      <name val="Arial CE"/>
      <charset val="238"/>
    </font>
    <font>
      <b/>
      <i/>
      <u/>
      <sz val="11"/>
      <name val="Arial CE"/>
      <family val="2"/>
      <charset val="238"/>
    </font>
    <font>
      <i/>
      <u/>
      <sz val="12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color indexed="8"/>
      <name val="Arial"/>
      <family val="2"/>
    </font>
    <font>
      <sz val="9"/>
      <name val="Helv"/>
      <charset val="238"/>
    </font>
    <font>
      <b/>
      <sz val="9"/>
      <name val="Arial"/>
      <family val="2"/>
    </font>
    <font>
      <b/>
      <i/>
      <u/>
      <sz val="9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i/>
      <u/>
      <sz val="10"/>
      <name val="Arial CE"/>
      <family val="2"/>
      <charset val="238"/>
    </font>
    <font>
      <sz val="12"/>
      <name val="Times New Roman CE"/>
      <charset val="238"/>
    </font>
    <font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b/>
      <sz val="10"/>
      <name val="Arial CE"/>
      <charset val="238"/>
    </font>
    <font>
      <b/>
      <i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u/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35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/>
    </xf>
    <xf numFmtId="0" fontId="8" fillId="0" borderId="0" xfId="0" applyFont="1"/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0" fillId="0" borderId="1" xfId="0" applyFont="1" applyBorder="1"/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12" fillId="0" borderId="2" xfId="0" applyFont="1" applyBorder="1"/>
    <xf numFmtId="0" fontId="10" fillId="0" borderId="2" xfId="0" applyFont="1" applyBorder="1" applyAlignment="1">
      <alignment wrapText="1"/>
    </xf>
    <xf numFmtId="0" fontId="10" fillId="0" borderId="2" xfId="0" applyFont="1" applyBorder="1"/>
    <xf numFmtId="0" fontId="6" fillId="0" borderId="4" xfId="0" applyFont="1" applyBorder="1"/>
    <xf numFmtId="0" fontId="12" fillId="0" borderId="4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4" fontId="6" fillId="0" borderId="8" xfId="0" applyNumberFormat="1" applyFont="1" applyBorder="1"/>
    <xf numFmtId="4" fontId="6" fillId="0" borderId="9" xfId="0" applyNumberFormat="1" applyFont="1" applyBorder="1"/>
    <xf numFmtId="165" fontId="5" fillId="0" borderId="0" xfId="0" applyNumberFormat="1" applyFont="1"/>
    <xf numFmtId="0" fontId="12" fillId="0" borderId="8" xfId="0" applyFont="1" applyBorder="1"/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right"/>
    </xf>
    <xf numFmtId="0" fontId="5" fillId="0" borderId="10" xfId="0" applyFont="1" applyBorder="1"/>
    <xf numFmtId="0" fontId="12" fillId="0" borderId="9" xfId="0" applyFont="1" applyBorder="1" applyAlignment="1">
      <alignment horizontal="right"/>
    </xf>
    <xf numFmtId="0" fontId="6" fillId="0" borderId="10" xfId="0" applyFont="1" applyBorder="1"/>
    <xf numFmtId="0" fontId="10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2" fillId="0" borderId="10" xfId="0" applyFont="1" applyBorder="1"/>
    <xf numFmtId="164" fontId="6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wrapText="1"/>
    </xf>
    <xf numFmtId="4" fontId="6" fillId="0" borderId="10" xfId="0" applyNumberFormat="1" applyFont="1" applyBorder="1"/>
    <xf numFmtId="0" fontId="12" fillId="0" borderId="10" xfId="0" applyFont="1" applyBorder="1" applyAlignment="1">
      <alignment horizontal="right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/>
    <xf numFmtId="0" fontId="1" fillId="0" borderId="0" xfId="0" applyFont="1"/>
    <xf numFmtId="4" fontId="10" fillId="0" borderId="11" xfId="0" applyNumberFormat="1" applyFont="1" applyBorder="1"/>
    <xf numFmtId="0" fontId="13" fillId="0" borderId="12" xfId="0" applyFont="1" applyBorder="1"/>
    <xf numFmtId="0" fontId="5" fillId="0" borderId="11" xfId="0" applyFont="1" applyBorder="1"/>
    <xf numFmtId="0" fontId="5" fillId="0" borderId="11" xfId="0" applyFont="1" applyBorder="1"/>
    <xf numFmtId="0" fontId="10" fillId="0" borderId="10" xfId="0" applyFont="1" applyBorder="1"/>
    <xf numFmtId="1" fontId="5" fillId="0" borderId="10" xfId="0" applyNumberFormat="1" applyFont="1" applyBorder="1"/>
    <xf numFmtId="0" fontId="5" fillId="0" borderId="10" xfId="0" applyFont="1" applyBorder="1" applyAlignment="1">
      <alignment horizontal="right"/>
    </xf>
    <xf numFmtId="0" fontId="5" fillId="0" borderId="0" xfId="0" applyFont="1"/>
    <xf numFmtId="0" fontId="5" fillId="0" borderId="10" xfId="0" applyFont="1" applyBorder="1"/>
    <xf numFmtId="1" fontId="5" fillId="0" borderId="10" xfId="0" applyNumberFormat="1" applyFont="1" applyBorder="1"/>
    <xf numFmtId="1" fontId="5" fillId="0" borderId="10" xfId="0" applyNumberFormat="1" applyFont="1" applyBorder="1" applyAlignment="1">
      <alignment horizontal="right"/>
    </xf>
    <xf numFmtId="0" fontId="1" fillId="0" borderId="12" xfId="0" applyFont="1" applyBorder="1"/>
    <xf numFmtId="165" fontId="5" fillId="0" borderId="10" xfId="0" applyNumberFormat="1" applyFont="1" applyBorder="1"/>
    <xf numFmtId="16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4" fontId="5" fillId="0" borderId="10" xfId="0" applyNumberFormat="1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4" fontId="5" fillId="0" borderId="10" xfId="0" applyNumberFormat="1" applyFont="1" applyBorder="1"/>
    <xf numFmtId="0" fontId="10" fillId="0" borderId="11" xfId="0" applyFont="1" applyBorder="1" applyAlignment="1">
      <alignment wrapText="1"/>
    </xf>
    <xf numFmtId="1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1" fontId="5" fillId="0" borderId="11" xfId="0" applyNumberFormat="1" applyFont="1" applyBorder="1"/>
    <xf numFmtId="0" fontId="5" fillId="0" borderId="11" xfId="0" applyFont="1" applyBorder="1" applyAlignment="1">
      <alignment horizontal="right"/>
    </xf>
    <xf numFmtId="1" fontId="5" fillId="0" borderId="11" xfId="0" applyNumberFormat="1" applyFont="1" applyBorder="1"/>
    <xf numFmtId="4" fontId="5" fillId="0" borderId="11" xfId="0" applyNumberFormat="1" applyFont="1" applyBorder="1" applyAlignment="1">
      <alignment horizontal="right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right"/>
    </xf>
    <xf numFmtId="0" fontId="10" fillId="0" borderId="11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/>
    </xf>
    <xf numFmtId="0" fontId="14" fillId="0" borderId="13" xfId="0" applyFont="1" applyBorder="1"/>
    <xf numFmtId="0" fontId="15" fillId="0" borderId="13" xfId="0" applyFont="1" applyBorder="1"/>
    <xf numFmtId="0" fontId="16" fillId="0" borderId="0" xfId="0" applyFont="1"/>
    <xf numFmtId="3" fontId="5" fillId="0" borderId="11" xfId="0" applyNumberFormat="1" applyFont="1" applyBorder="1" applyAlignment="1">
      <alignment horizontal="right"/>
    </xf>
    <xf numFmtId="3" fontId="10" fillId="0" borderId="11" xfId="0" applyNumberFormat="1" applyFont="1" applyBorder="1" applyAlignment="1">
      <alignment horizontal="right"/>
    </xf>
    <xf numFmtId="4" fontId="10" fillId="0" borderId="11" xfId="0" applyNumberFormat="1" applyFont="1" applyBorder="1" applyAlignment="1">
      <alignment horizontal="right"/>
    </xf>
    <xf numFmtId="0" fontId="1" fillId="0" borderId="13" xfId="0" applyFont="1" applyBorder="1"/>
    <xf numFmtId="0" fontId="5" fillId="0" borderId="11" xfId="0" applyFont="1" applyBorder="1" applyAlignment="1">
      <alignment horizontal="right" wrapText="1"/>
    </xf>
    <xf numFmtId="0" fontId="17" fillId="0" borderId="12" xfId="0" applyFont="1" applyBorder="1"/>
    <xf numFmtId="49" fontId="5" fillId="0" borderId="11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right"/>
    </xf>
    <xf numFmtId="0" fontId="17" fillId="0" borderId="15" xfId="0" applyFont="1" applyBorder="1"/>
    <xf numFmtId="0" fontId="1" fillId="0" borderId="15" xfId="0" applyFont="1" applyBorder="1"/>
    <xf numFmtId="0" fontId="5" fillId="0" borderId="17" xfId="0" applyFont="1" applyBorder="1"/>
    <xf numFmtId="4" fontId="1" fillId="0" borderId="15" xfId="0" applyNumberFormat="1" applyFont="1" applyBorder="1"/>
    <xf numFmtId="0" fontId="6" fillId="0" borderId="17" xfId="0" applyFont="1" applyBorder="1"/>
    <xf numFmtId="4" fontId="6" fillId="0" borderId="17" xfId="0" applyNumberFormat="1" applyFont="1" applyBorder="1"/>
    <xf numFmtId="4" fontId="6" fillId="0" borderId="18" xfId="0" applyNumberFormat="1" applyFont="1" applyBorder="1"/>
    <xf numFmtId="4" fontId="1" fillId="0" borderId="0" xfId="0" applyNumberFormat="1" applyFont="1"/>
    <xf numFmtId="0" fontId="18" fillId="0" borderId="0" xfId="0" applyFont="1"/>
    <xf numFmtId="1" fontId="5" fillId="0" borderId="11" xfId="0" applyNumberFormat="1" applyFont="1" applyBorder="1" applyAlignment="1">
      <alignment horizontal="right"/>
    </xf>
    <xf numFmtId="0" fontId="19" fillId="0" borderId="0" xfId="0" applyFont="1"/>
    <xf numFmtId="0" fontId="10" fillId="0" borderId="14" xfId="0" applyFont="1" applyBorder="1"/>
    <xf numFmtId="0" fontId="10" fillId="0" borderId="14" xfId="0" applyFont="1" applyBorder="1" applyAlignment="1">
      <alignment wrapText="1"/>
    </xf>
    <xf numFmtId="4" fontId="10" fillId="0" borderId="14" xfId="0" applyNumberFormat="1" applyFont="1" applyBorder="1"/>
    <xf numFmtId="4" fontId="5" fillId="0" borderId="0" xfId="0" applyNumberFormat="1" applyFont="1"/>
    <xf numFmtId="0" fontId="10" fillId="0" borderId="11" xfId="0" applyFont="1" applyBorder="1" applyAlignment="1">
      <alignment horizontal="center"/>
    </xf>
    <xf numFmtId="9" fontId="2" fillId="0" borderId="0" xfId="0" applyNumberFormat="1" applyFont="1"/>
    <xf numFmtId="0" fontId="10" fillId="0" borderId="16" xfId="0" applyFont="1" applyBorder="1" applyAlignment="1">
      <alignment horizontal="center"/>
    </xf>
    <xf numFmtId="4" fontId="2" fillId="0" borderId="0" xfId="0" applyNumberFormat="1" applyFont="1"/>
    <xf numFmtId="0" fontId="10" fillId="0" borderId="17" xfId="0" applyFont="1" applyBorder="1"/>
    <xf numFmtId="0" fontId="12" fillId="0" borderId="17" xfId="0" applyFont="1" applyBorder="1" applyAlignment="1">
      <alignment wrapText="1"/>
    </xf>
    <xf numFmtId="4" fontId="12" fillId="0" borderId="17" xfId="0" applyNumberFormat="1" applyFont="1" applyBorder="1"/>
    <xf numFmtId="167" fontId="5" fillId="0" borderId="11" xfId="0" applyNumberFormat="1" applyFont="1" applyBorder="1"/>
    <xf numFmtId="3" fontId="5" fillId="0" borderId="11" xfId="0" applyNumberFormat="1" applyFont="1" applyBorder="1"/>
    <xf numFmtId="165" fontId="5" fillId="0" borderId="11" xfId="0" applyNumberFormat="1" applyFont="1" applyBorder="1" applyAlignment="1">
      <alignment horizontal="right"/>
    </xf>
    <xf numFmtId="0" fontId="20" fillId="0" borderId="0" xfId="0" applyFont="1"/>
    <xf numFmtId="0" fontId="21" fillId="0" borderId="0" xfId="0" applyFont="1"/>
    <xf numFmtId="4" fontId="12" fillId="0" borderId="18" xfId="0" applyNumberFormat="1" applyFont="1" applyBorder="1"/>
    <xf numFmtId="0" fontId="5" fillId="0" borderId="14" xfId="0" applyFont="1" applyBorder="1"/>
    <xf numFmtId="0" fontId="5" fillId="0" borderId="14" xfId="0" applyFont="1" applyBorder="1" applyAlignment="1">
      <alignment horizontal="left"/>
    </xf>
    <xf numFmtId="0" fontId="20" fillId="0" borderId="0" xfId="0" applyFont="1" applyAlignment="1">
      <alignment horizontal="right"/>
    </xf>
    <xf numFmtId="165" fontId="5" fillId="0" borderId="11" xfId="0" applyNumberFormat="1" applyFont="1" applyBorder="1"/>
    <xf numFmtId="14" fontId="20" fillId="0" borderId="0" xfId="0" applyNumberFormat="1" applyFont="1" applyAlignment="1">
      <alignment horizontal="right"/>
    </xf>
    <xf numFmtId="0" fontId="5" fillId="0" borderId="14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4" fontId="5" fillId="0" borderId="14" xfId="0" applyNumberFormat="1" applyFont="1" applyBorder="1" applyAlignment="1">
      <alignment horizontal="right"/>
    </xf>
    <xf numFmtId="165" fontId="5" fillId="0" borderId="14" xfId="0" applyNumberFormat="1" applyFont="1" applyBorder="1"/>
    <xf numFmtId="0" fontId="5" fillId="0" borderId="14" xfId="0" applyFont="1" applyBorder="1" applyAlignment="1">
      <alignment horizontal="right"/>
    </xf>
    <xf numFmtId="0" fontId="5" fillId="0" borderId="16" xfId="0" applyFont="1" applyBorder="1"/>
    <xf numFmtId="0" fontId="5" fillId="0" borderId="17" xfId="0" applyFont="1" applyBorder="1" applyAlignment="1">
      <alignment horizontal="left"/>
    </xf>
    <xf numFmtId="3" fontId="5" fillId="0" borderId="14" xfId="0" applyNumberFormat="1" applyFont="1" applyBorder="1" applyAlignment="1">
      <alignment horizontal="right"/>
    </xf>
    <xf numFmtId="168" fontId="5" fillId="0" borderId="17" xfId="0" applyNumberFormat="1" applyFont="1" applyBorder="1" applyAlignment="1">
      <alignment horizontal="right"/>
    </xf>
    <xf numFmtId="9" fontId="5" fillId="0" borderId="14" xfId="0" applyNumberFormat="1" applyFont="1" applyBorder="1"/>
    <xf numFmtId="0" fontId="12" fillId="0" borderId="17" xfId="0" applyFont="1" applyBorder="1"/>
    <xf numFmtId="0" fontId="6" fillId="0" borderId="17" xfId="0" applyFont="1" applyBorder="1" applyAlignment="1">
      <alignment horizontal="left"/>
    </xf>
    <xf numFmtId="0" fontId="6" fillId="0" borderId="17" xfId="0" applyFont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right"/>
    </xf>
    <xf numFmtId="9" fontId="6" fillId="0" borderId="17" xfId="0" applyNumberFormat="1" applyFont="1" applyBorder="1"/>
    <xf numFmtId="0" fontId="10" fillId="0" borderId="0" xfId="0" applyFont="1"/>
    <xf numFmtId="1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165" fontId="5" fillId="0" borderId="0" xfId="0" applyNumberFormat="1" applyFont="1"/>
    <xf numFmtId="49" fontId="5" fillId="0" borderId="0" xfId="0" applyNumberFormat="1" applyFont="1" applyAlignment="1">
      <alignment horizontal="left"/>
    </xf>
    <xf numFmtId="1" fontId="5" fillId="0" borderId="0" xfId="0" applyNumberFormat="1" applyFont="1"/>
    <xf numFmtId="0" fontId="6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 wrapText="1"/>
    </xf>
    <xf numFmtId="167" fontId="5" fillId="0" borderId="0" xfId="0" applyNumberFormat="1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horizontal="center"/>
    </xf>
    <xf numFmtId="1" fontId="6" fillId="0" borderId="0" xfId="0" applyNumberFormat="1" applyFont="1"/>
    <xf numFmtId="167" fontId="6" fillId="0" borderId="0" xfId="0" applyNumberFormat="1" applyFont="1"/>
    <xf numFmtId="49" fontId="6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5" fillId="0" borderId="11" xfId="0" applyFont="1" applyFill="1" applyBorder="1" applyAlignment="1">
      <alignment wrapText="1"/>
    </xf>
    <xf numFmtId="0" fontId="24" fillId="0" borderId="0" xfId="0" applyFont="1" applyAlignment="1">
      <alignment vertical="center"/>
    </xf>
    <xf numFmtId="0" fontId="24" fillId="0" borderId="0" xfId="0" applyFont="1"/>
    <xf numFmtId="0" fontId="26" fillId="0" borderId="0" xfId="0" applyFont="1"/>
    <xf numFmtId="165" fontId="24" fillId="0" borderId="0" xfId="0" applyNumberFormat="1" applyFont="1"/>
    <xf numFmtId="0" fontId="5" fillId="0" borderId="11" xfId="0" applyFont="1" applyFill="1" applyBorder="1"/>
    <xf numFmtId="1" fontId="5" fillId="0" borderId="11" xfId="0" applyNumberFormat="1" applyFont="1" applyFill="1" applyBorder="1"/>
    <xf numFmtId="0" fontId="5" fillId="0" borderId="11" xfId="0" applyFont="1" applyFill="1" applyBorder="1" applyAlignment="1">
      <alignment horizontal="right"/>
    </xf>
    <xf numFmtId="0" fontId="6" fillId="0" borderId="11" xfId="0" applyFont="1" applyFill="1" applyBorder="1"/>
    <xf numFmtId="0" fontId="6" fillId="0" borderId="11" xfId="0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right"/>
    </xf>
    <xf numFmtId="0" fontId="24" fillId="0" borderId="11" xfId="0" applyFont="1" applyFill="1" applyBorder="1"/>
    <xf numFmtId="49" fontId="5" fillId="0" borderId="11" xfId="0" applyNumberFormat="1" applyFont="1" applyFill="1" applyBorder="1" applyAlignment="1">
      <alignment horizontal="left"/>
    </xf>
    <xf numFmtId="0" fontId="24" fillId="0" borderId="11" xfId="0" applyFont="1" applyBorder="1" applyAlignment="1">
      <alignment wrapText="1"/>
    </xf>
    <xf numFmtId="0" fontId="25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3" fontId="25" fillId="2" borderId="11" xfId="0" applyNumberFormat="1" applyFont="1" applyFill="1" applyBorder="1" applyAlignment="1">
      <alignment horizontal="right"/>
    </xf>
    <xf numFmtId="1" fontId="24" fillId="2" borderId="11" xfId="0" applyNumberFormat="1" applyFont="1" applyFill="1" applyBorder="1"/>
    <xf numFmtId="0" fontId="24" fillId="2" borderId="11" xfId="0" applyFont="1" applyFill="1" applyBorder="1"/>
    <xf numFmtId="0" fontId="5" fillId="2" borderId="11" xfId="0" applyFont="1" applyFill="1" applyBorder="1"/>
    <xf numFmtId="1" fontId="5" fillId="2" borderId="11" xfId="0" applyNumberFormat="1" applyFont="1" applyFill="1" applyBorder="1" applyAlignment="1">
      <alignment horizontal="right"/>
    </xf>
    <xf numFmtId="1" fontId="5" fillId="2" borderId="11" xfId="0" applyNumberFormat="1" applyFont="1" applyFill="1" applyBorder="1"/>
    <xf numFmtId="4" fontId="5" fillId="2" borderId="11" xfId="0" applyNumberFormat="1" applyFont="1" applyFill="1" applyBorder="1" applyAlignment="1">
      <alignment horizontal="right"/>
    </xf>
    <xf numFmtId="0" fontId="24" fillId="0" borderId="11" xfId="0" applyFont="1" applyBorder="1"/>
    <xf numFmtId="49" fontId="5" fillId="0" borderId="14" xfId="0" applyNumberFormat="1" applyFont="1" applyFill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49" fontId="5" fillId="0" borderId="14" xfId="0" applyNumberFormat="1" applyFont="1" applyBorder="1" applyAlignment="1">
      <alignment horizontal="right"/>
    </xf>
    <xf numFmtId="167" fontId="5" fillId="0" borderId="14" xfId="0" applyNumberFormat="1" applyFont="1" applyBorder="1"/>
    <xf numFmtId="3" fontId="5" fillId="0" borderId="14" xfId="0" applyNumberFormat="1" applyFont="1" applyBorder="1"/>
    <xf numFmtId="0" fontId="25" fillId="0" borderId="11" xfId="0" applyFont="1" applyBorder="1" applyAlignment="1">
      <alignment wrapText="1"/>
    </xf>
    <xf numFmtId="0" fontId="25" fillId="0" borderId="11" xfId="0" applyFont="1" applyBorder="1"/>
    <xf numFmtId="0" fontId="27" fillId="0" borderId="19" xfId="0" applyNumberFormat="1" applyFont="1" applyBorder="1" applyAlignment="1">
      <alignment horizontal="right"/>
    </xf>
    <xf numFmtId="4" fontId="24" fillId="0" borderId="19" xfId="0" applyNumberFormat="1" applyFont="1" applyBorder="1" applyAlignment="1">
      <alignment horizontal="right"/>
    </xf>
    <xf numFmtId="4" fontId="24" fillId="0" borderId="19" xfId="0" applyNumberFormat="1" applyFont="1" applyBorder="1"/>
    <xf numFmtId="0" fontId="24" fillId="2" borderId="11" xfId="0" applyNumberFormat="1" applyFont="1" applyFill="1" applyBorder="1" applyAlignment="1">
      <alignment wrapText="1"/>
    </xf>
    <xf numFmtId="4" fontId="29" fillId="0" borderId="19" xfId="0" applyNumberFormat="1" applyFont="1" applyBorder="1"/>
    <xf numFmtId="4" fontId="29" fillId="0" borderId="19" xfId="0" applyNumberFormat="1" applyFont="1" applyBorder="1" applyAlignment="1">
      <alignment horizontal="right"/>
    </xf>
    <xf numFmtId="0" fontId="24" fillId="0" borderId="11" xfId="0" applyFont="1" applyBorder="1" applyAlignment="1">
      <alignment horizontal="right"/>
    </xf>
    <xf numFmtId="4" fontId="24" fillId="0" borderId="11" xfId="0" applyNumberFormat="1" applyFont="1" applyBorder="1" applyAlignment="1">
      <alignment horizontal="right"/>
    </xf>
    <xf numFmtId="1" fontId="24" fillId="0" borderId="11" xfId="0" applyNumberFormat="1" applyFont="1" applyBorder="1" applyAlignment="1">
      <alignment horizontal="right"/>
    </xf>
    <xf numFmtId="4" fontId="24" fillId="0" borderId="11" xfId="0" applyNumberFormat="1" applyFont="1" applyBorder="1"/>
    <xf numFmtId="0" fontId="24" fillId="2" borderId="11" xfId="0" applyFont="1" applyFill="1" applyBorder="1" applyAlignment="1">
      <alignment wrapText="1"/>
    </xf>
    <xf numFmtId="0" fontId="25" fillId="0" borderId="11" xfId="0" applyFont="1" applyBorder="1" applyAlignment="1">
      <alignment horizontal="right"/>
    </xf>
    <xf numFmtId="4" fontId="25" fillId="0" borderId="11" xfId="0" applyNumberFormat="1" applyFont="1" applyBorder="1"/>
    <xf numFmtId="4" fontId="25" fillId="0" borderId="11" xfId="0" applyNumberFormat="1" applyFont="1" applyBorder="1" applyAlignment="1">
      <alignment horizontal="right"/>
    </xf>
    <xf numFmtId="0" fontId="30" fillId="0" borderId="19" xfId="1" applyNumberFormat="1" applyFont="1" applyBorder="1" applyAlignment="1">
      <alignment vertical="top" wrapText="1"/>
    </xf>
    <xf numFmtId="1" fontId="28" fillId="0" borderId="19" xfId="0" applyNumberFormat="1" applyFont="1" applyBorder="1"/>
    <xf numFmtId="0" fontId="27" fillId="0" borderId="19" xfId="0" applyFont="1" applyBorder="1" applyAlignment="1">
      <alignment horizontal="right"/>
    </xf>
    <xf numFmtId="4" fontId="28" fillId="0" borderId="19" xfId="0" applyNumberFormat="1" applyFont="1" applyBorder="1" applyAlignment="1">
      <alignment horizontal="right"/>
    </xf>
    <xf numFmtId="1" fontId="29" fillId="0" borderId="19" xfId="0" applyNumberFormat="1" applyFont="1" applyBorder="1" applyAlignment="1">
      <alignment horizontal="right"/>
    </xf>
    <xf numFmtId="2" fontId="30" fillId="0" borderId="19" xfId="1" applyNumberFormat="1" applyFont="1" applyBorder="1" applyAlignment="1">
      <alignment vertical="top" wrapText="1"/>
    </xf>
    <xf numFmtId="0" fontId="1" fillId="0" borderId="26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4" fillId="0" borderId="26" xfId="0" applyFont="1" applyBorder="1"/>
    <xf numFmtId="0" fontId="14" fillId="0" borderId="0" xfId="0" applyFont="1" applyBorder="1"/>
    <xf numFmtId="164" fontId="1" fillId="0" borderId="27" xfId="0" applyNumberFormat="1" applyFont="1" applyBorder="1" applyAlignment="1">
      <alignment horizontal="right"/>
    </xf>
    <xf numFmtId="0" fontId="1" fillId="0" borderId="25" xfId="0" applyFont="1" applyBorder="1"/>
    <xf numFmtId="164" fontId="14" fillId="0" borderId="3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6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164" fontId="17" fillId="0" borderId="31" xfId="0" applyNumberFormat="1" applyFont="1" applyBorder="1" applyAlignment="1">
      <alignment horizontal="right"/>
    </xf>
    <xf numFmtId="0" fontId="1" fillId="0" borderId="32" xfId="0" applyFont="1" applyBorder="1"/>
    <xf numFmtId="0" fontId="14" fillId="0" borderId="33" xfId="0" applyFont="1" applyBorder="1"/>
    <xf numFmtId="164" fontId="14" fillId="0" borderId="34" xfId="0" applyNumberFormat="1" applyFont="1" applyBorder="1" applyAlignment="1">
      <alignment horizontal="right"/>
    </xf>
    <xf numFmtId="4" fontId="5" fillId="0" borderId="0" xfId="0" applyNumberFormat="1" applyFont="1" applyAlignment="1">
      <alignment vertical="center"/>
    </xf>
    <xf numFmtId="166" fontId="25" fillId="0" borderId="11" xfId="0" applyNumberFormat="1" applyFont="1" applyBorder="1" applyAlignment="1">
      <alignment horizontal="right"/>
    </xf>
    <xf numFmtId="0" fontId="24" fillId="0" borderId="11" xfId="0" applyFont="1" applyBorder="1" applyAlignment="1">
      <alignment vertical="center"/>
    </xf>
    <xf numFmtId="1" fontId="24" fillId="0" borderId="11" xfId="0" applyNumberFormat="1" applyFont="1" applyBorder="1"/>
    <xf numFmtId="3" fontId="25" fillId="0" borderId="11" xfId="0" applyNumberFormat="1" applyFont="1" applyBorder="1" applyAlignment="1">
      <alignment horizontal="right"/>
    </xf>
    <xf numFmtId="1" fontId="24" fillId="2" borderId="11" xfId="0" applyNumberFormat="1" applyFont="1" applyFill="1" applyBorder="1" applyAlignment="1">
      <alignment horizontal="right"/>
    </xf>
    <xf numFmtId="2" fontId="24" fillId="0" borderId="11" xfId="0" applyNumberFormat="1" applyFont="1" applyBorder="1" applyAlignment="1">
      <alignment wrapText="1"/>
    </xf>
    <xf numFmtId="0" fontId="31" fillId="0" borderId="0" xfId="0" applyFont="1"/>
    <xf numFmtId="0" fontId="32" fillId="0" borderId="0" xfId="0" applyFont="1"/>
    <xf numFmtId="0" fontId="28" fillId="0" borderId="0" xfId="0" applyFont="1"/>
    <xf numFmtId="0" fontId="33" fillId="0" borderId="0" xfId="0" applyFont="1"/>
    <xf numFmtId="0" fontId="34" fillId="0" borderId="0" xfId="0" applyFont="1"/>
    <xf numFmtId="0" fontId="35" fillId="0" borderId="35" xfId="0" applyFont="1" applyBorder="1" applyAlignment="1">
      <alignment horizontal="center"/>
    </xf>
    <xf numFmtId="0" fontId="35" fillId="0" borderId="36" xfId="0" applyFont="1" applyBorder="1" applyAlignment="1">
      <alignment wrapText="1"/>
    </xf>
    <xf numFmtId="164" fontId="35" fillId="0" borderId="36" xfId="0" applyNumberFormat="1" applyFont="1" applyBorder="1" applyAlignment="1">
      <alignment horizontal="center"/>
    </xf>
    <xf numFmtId="0" fontId="35" fillId="0" borderId="36" xfId="0" applyNumberFormat="1" applyFont="1" applyBorder="1" applyAlignment="1">
      <alignment horizontal="center"/>
    </xf>
    <xf numFmtId="0" fontId="35" fillId="0" borderId="36" xfId="0" applyFont="1" applyBorder="1"/>
    <xf numFmtId="0" fontId="35" fillId="0" borderId="40" xfId="0" applyFont="1" applyBorder="1"/>
    <xf numFmtId="0" fontId="35" fillId="0" borderId="41" xfId="0" applyFont="1" applyBorder="1"/>
    <xf numFmtId="0" fontId="36" fillId="0" borderId="41" xfId="0" applyFont="1" applyBorder="1"/>
    <xf numFmtId="0" fontId="35" fillId="0" borderId="41" xfId="0" applyNumberFormat="1" applyFont="1" applyBorder="1" applyAlignment="1">
      <alignment horizontal="center"/>
    </xf>
    <xf numFmtId="164" fontId="35" fillId="0" borderId="41" xfId="0" applyNumberFormat="1" applyFont="1" applyBorder="1" applyAlignment="1">
      <alignment horizontal="center"/>
    </xf>
    <xf numFmtId="4" fontId="35" fillId="0" borderId="41" xfId="0" applyNumberFormat="1" applyFont="1" applyBorder="1"/>
    <xf numFmtId="4" fontId="35" fillId="0" borderId="42" xfId="0" applyNumberFormat="1" applyFont="1" applyBorder="1"/>
    <xf numFmtId="0" fontId="29" fillId="0" borderId="0" xfId="0" applyFont="1"/>
    <xf numFmtId="0" fontId="29" fillId="0" borderId="20" xfId="0" applyFont="1" applyBorder="1"/>
    <xf numFmtId="1" fontId="29" fillId="0" borderId="20" xfId="0" applyNumberFormat="1" applyFont="1" applyBorder="1"/>
    <xf numFmtId="1" fontId="29" fillId="0" borderId="20" xfId="0" applyNumberFormat="1" applyFont="1" applyBorder="1" applyAlignment="1">
      <alignment horizontal="right"/>
    </xf>
    <xf numFmtId="4" fontId="29" fillId="0" borderId="20" xfId="0" applyNumberFormat="1" applyFont="1" applyBorder="1" applyAlignment="1">
      <alignment horizontal="right"/>
    </xf>
    <xf numFmtId="4" fontId="29" fillId="0" borderId="20" xfId="0" applyNumberFormat="1" applyFont="1" applyBorder="1"/>
    <xf numFmtId="165" fontId="29" fillId="0" borderId="20" xfId="0" applyNumberFormat="1" applyFont="1" applyBorder="1"/>
    <xf numFmtId="0" fontId="29" fillId="0" borderId="19" xfId="0" applyFont="1" applyBorder="1"/>
    <xf numFmtId="0" fontId="37" fillId="0" borderId="19" xfId="0" applyNumberFormat="1" applyFont="1" applyFill="1" applyBorder="1" applyAlignment="1"/>
    <xf numFmtId="1" fontId="29" fillId="0" borderId="19" xfId="0" applyNumberFormat="1" applyFont="1" applyBorder="1"/>
    <xf numFmtId="165" fontId="29" fillId="0" borderId="19" xfId="0" applyNumberFormat="1" applyFont="1" applyBorder="1"/>
    <xf numFmtId="0" fontId="37" fillId="0" borderId="19" xfId="0" applyNumberFormat="1" applyFont="1" applyFill="1" applyBorder="1" applyAlignment="1">
      <alignment wrapText="1"/>
    </xf>
    <xf numFmtId="0" fontId="29" fillId="0" borderId="19" xfId="0" applyFont="1" applyBorder="1" applyAlignment="1">
      <alignment horizontal="right"/>
    </xf>
    <xf numFmtId="1" fontId="29" fillId="0" borderId="19" xfId="0" applyNumberFormat="1" applyFont="1" applyFill="1" applyBorder="1" applyAlignment="1">
      <alignment horizontal="right"/>
    </xf>
    <xf numFmtId="4" fontId="28" fillId="0" borderId="19" xfId="0" applyNumberFormat="1" applyFont="1" applyBorder="1"/>
    <xf numFmtId="0" fontId="38" fillId="0" borderId="0" xfId="0" applyFont="1"/>
    <xf numFmtId="0" fontId="28" fillId="0" borderId="19" xfId="0" applyFont="1" applyBorder="1"/>
    <xf numFmtId="0" fontId="28" fillId="0" borderId="19" xfId="0" applyFont="1" applyFill="1" applyBorder="1" applyAlignment="1">
      <alignment horizontal="right"/>
    </xf>
    <xf numFmtId="0" fontId="28" fillId="0" borderId="19" xfId="0" applyFont="1" applyBorder="1" applyAlignment="1">
      <alignment horizontal="right"/>
    </xf>
    <xf numFmtId="0" fontId="30" fillId="0" borderId="19" xfId="1" applyFont="1" applyBorder="1"/>
    <xf numFmtId="0" fontId="27" fillId="0" borderId="19" xfId="0" applyFont="1" applyFill="1" applyBorder="1"/>
    <xf numFmtId="1" fontId="28" fillId="0" borderId="19" xfId="0" applyNumberFormat="1" applyFont="1" applyFill="1" applyBorder="1" applyAlignment="1">
      <alignment horizontal="right"/>
    </xf>
    <xf numFmtId="165" fontId="28" fillId="0" borderId="19" xfId="0" applyNumberFormat="1" applyFont="1" applyBorder="1" applyAlignment="1">
      <alignment horizontal="right"/>
    </xf>
    <xf numFmtId="0" fontId="27" fillId="0" borderId="19" xfId="0" applyFont="1" applyBorder="1"/>
    <xf numFmtId="1" fontId="29" fillId="0" borderId="19" xfId="0" applyNumberFormat="1" applyFont="1" applyFill="1" applyBorder="1"/>
    <xf numFmtId="49" fontId="24" fillId="2" borderId="14" xfId="0" applyNumberFormat="1" applyFont="1" applyFill="1" applyBorder="1" applyAlignment="1">
      <alignment horizontal="left"/>
    </xf>
    <xf numFmtId="1" fontId="24" fillId="0" borderId="14" xfId="0" applyNumberFormat="1" applyFont="1" applyFill="1" applyBorder="1" applyAlignment="1">
      <alignment horizontal="right"/>
    </xf>
    <xf numFmtId="1" fontId="24" fillId="0" borderId="14" xfId="0" applyNumberFormat="1" applyFont="1" applyBorder="1" applyAlignment="1">
      <alignment horizontal="right"/>
    </xf>
    <xf numFmtId="4" fontId="24" fillId="0" borderId="14" xfId="0" applyNumberFormat="1" applyFont="1" applyBorder="1" applyAlignment="1">
      <alignment horizontal="right"/>
    </xf>
    <xf numFmtId="4" fontId="24" fillId="0" borderId="14" xfId="0" applyNumberFormat="1" applyFont="1" applyBorder="1"/>
    <xf numFmtId="49" fontId="24" fillId="2" borderId="19" xfId="0" applyNumberFormat="1" applyFont="1" applyFill="1" applyBorder="1" applyAlignment="1">
      <alignment horizontal="left"/>
    </xf>
    <xf numFmtId="1" fontId="24" fillId="0" borderId="19" xfId="0" applyNumberFormat="1" applyFont="1" applyFill="1" applyBorder="1" applyAlignment="1">
      <alignment horizontal="right"/>
    </xf>
    <xf numFmtId="1" fontId="24" fillId="0" borderId="19" xfId="0" applyNumberFormat="1" applyFont="1" applyBorder="1" applyAlignment="1">
      <alignment horizontal="right"/>
    </xf>
    <xf numFmtId="0" fontId="29" fillId="0" borderId="21" xfId="0" applyFont="1" applyBorder="1"/>
    <xf numFmtId="0" fontId="29" fillId="0" borderId="43" xfId="0" applyFont="1" applyBorder="1"/>
    <xf numFmtId="0" fontId="29" fillId="0" borderId="44" xfId="0" applyFont="1" applyBorder="1"/>
    <xf numFmtId="0" fontId="39" fillId="0" borderId="44" xfId="0" applyFont="1" applyBorder="1"/>
    <xf numFmtId="4" fontId="39" fillId="0" borderId="44" xfId="0" applyNumberFormat="1" applyFont="1" applyBorder="1"/>
    <xf numFmtId="4" fontId="39" fillId="0" borderId="45" xfId="0" applyNumberFormat="1" applyFont="1" applyBorder="1"/>
    <xf numFmtId="0" fontId="29" fillId="0" borderId="0" xfId="0" applyFont="1" applyFill="1" applyBorder="1"/>
    <xf numFmtId="4" fontId="28" fillId="0" borderId="0" xfId="0" applyNumberFormat="1" applyFont="1"/>
    <xf numFmtId="0" fontId="31" fillId="0" borderId="0" xfId="0" applyFont="1" applyBorder="1"/>
    <xf numFmtId="9" fontId="31" fillId="0" borderId="0" xfId="0" applyNumberFormat="1" applyFont="1" applyBorder="1"/>
    <xf numFmtId="0" fontId="28" fillId="0" borderId="0" xfId="0" applyFont="1" applyBorder="1"/>
    <xf numFmtId="4" fontId="28" fillId="0" borderId="0" xfId="0" applyNumberFormat="1" applyFont="1" applyBorder="1"/>
    <xf numFmtId="4" fontId="31" fillId="0" borderId="0" xfId="0" applyNumberFormat="1" applyFont="1"/>
    <xf numFmtId="0" fontId="40" fillId="0" borderId="0" xfId="0" applyFont="1"/>
    <xf numFmtId="49" fontId="41" fillId="0" borderId="0" xfId="0" applyNumberFormat="1" applyFont="1" applyBorder="1"/>
    <xf numFmtId="49" fontId="42" fillId="0" borderId="0" xfId="0" applyNumberFormat="1" applyFont="1" applyBorder="1" applyAlignment="1">
      <alignment horizontal="left"/>
    </xf>
    <xf numFmtId="0" fontId="43" fillId="0" borderId="0" xfId="0" applyFont="1"/>
    <xf numFmtId="49" fontId="44" fillId="0" borderId="0" xfId="0" applyNumberFormat="1" applyFont="1"/>
    <xf numFmtId="1" fontId="44" fillId="0" borderId="0" xfId="0" applyNumberFormat="1" applyFont="1" applyBorder="1" applyAlignment="1">
      <alignment horizontal="right"/>
    </xf>
    <xf numFmtId="1" fontId="45" fillId="0" borderId="0" xfId="0" applyNumberFormat="1" applyFont="1" applyBorder="1" applyAlignment="1"/>
    <xf numFmtId="49" fontId="45" fillId="0" borderId="0" xfId="0" applyNumberFormat="1" applyFont="1" applyBorder="1" applyAlignment="1">
      <alignment horizontal="right"/>
    </xf>
    <xf numFmtId="49" fontId="41" fillId="0" borderId="0" xfId="0" applyNumberFormat="1" applyFont="1" applyBorder="1" applyAlignment="1">
      <alignment horizontal="right"/>
    </xf>
    <xf numFmtId="49" fontId="44" fillId="0" borderId="0" xfId="0" applyNumberFormat="1" applyFont="1" applyBorder="1" applyAlignment="1">
      <alignment horizontal="left" indent="1"/>
    </xf>
    <xf numFmtId="49" fontId="46" fillId="0" borderId="19" xfId="0" applyNumberFormat="1" applyFont="1" applyBorder="1" applyAlignment="1">
      <alignment horizontal="center"/>
    </xf>
    <xf numFmtId="49" fontId="45" fillId="0" borderId="19" xfId="0" applyNumberFormat="1" applyFont="1" applyBorder="1"/>
    <xf numFmtId="49" fontId="45" fillId="0" borderId="19" xfId="0" applyNumberFormat="1" applyFont="1" applyBorder="1" applyAlignment="1">
      <alignment horizontal="center"/>
    </xf>
    <xf numFmtId="1" fontId="45" fillId="0" borderId="19" xfId="0" applyNumberFormat="1" applyFont="1" applyBorder="1" applyAlignment="1">
      <alignment horizontal="center"/>
    </xf>
    <xf numFmtId="1" fontId="45" fillId="0" borderId="19" xfId="0" applyNumberFormat="1" applyFont="1" applyBorder="1" applyAlignment="1"/>
    <xf numFmtId="49" fontId="45" fillId="0" borderId="19" xfId="0" applyNumberFormat="1" applyFont="1" applyBorder="1" applyAlignment="1">
      <alignment horizontal="right"/>
    </xf>
    <xf numFmtId="49" fontId="41" fillId="0" borderId="19" xfId="0" applyNumberFormat="1" applyFont="1" applyBorder="1" applyAlignment="1">
      <alignment horizontal="left"/>
    </xf>
    <xf numFmtId="49" fontId="47" fillId="0" borderId="19" xfId="0" applyNumberFormat="1" applyFont="1" applyBorder="1" applyAlignment="1">
      <alignment horizontal="left" indent="1"/>
    </xf>
    <xf numFmtId="49" fontId="45" fillId="0" borderId="19" xfId="0" applyNumberFormat="1" applyFont="1" applyBorder="1" applyAlignment="1">
      <alignment horizontal="left" wrapText="1"/>
    </xf>
    <xf numFmtId="1" fontId="45" fillId="0" borderId="19" xfId="0" applyNumberFormat="1" applyFont="1" applyBorder="1" applyAlignment="1">
      <alignment horizontal="right"/>
    </xf>
    <xf numFmtId="164" fontId="45" fillId="0" borderId="19" xfId="0" applyNumberFormat="1" applyFont="1" applyBorder="1" applyAlignment="1">
      <alignment horizontal="right"/>
    </xf>
    <xf numFmtId="49" fontId="45" fillId="0" borderId="19" xfId="0" applyNumberFormat="1" applyFont="1" applyBorder="1" applyAlignment="1">
      <alignment horizontal="left"/>
    </xf>
    <xf numFmtId="0" fontId="41" fillId="0" borderId="0" xfId="0" applyFont="1" applyBorder="1"/>
    <xf numFmtId="0" fontId="45" fillId="0" borderId="19" xfId="0" applyFont="1" applyBorder="1"/>
    <xf numFmtId="49" fontId="41" fillId="0" borderId="0" xfId="0" applyNumberFormat="1" applyFont="1" applyBorder="1" applyAlignment="1">
      <alignment wrapText="1"/>
    </xf>
    <xf numFmtId="49" fontId="45" fillId="0" borderId="19" xfId="0" applyNumberFormat="1" applyFont="1" applyBorder="1" applyAlignment="1">
      <alignment horizontal="center" wrapText="1"/>
    </xf>
    <xf numFmtId="1" fontId="45" fillId="0" borderId="19" xfId="0" applyNumberFormat="1" applyFont="1" applyBorder="1" applyAlignment="1">
      <alignment horizontal="right" wrapText="1"/>
    </xf>
    <xf numFmtId="1" fontId="45" fillId="0" borderId="19" xfId="0" applyNumberFormat="1" applyFont="1" applyBorder="1" applyAlignment="1">
      <alignment wrapText="1"/>
    </xf>
    <xf numFmtId="49" fontId="45" fillId="0" borderId="0" xfId="0" applyNumberFormat="1" applyFont="1" applyBorder="1" applyAlignment="1">
      <alignment horizontal="left" indent="1"/>
    </xf>
    <xf numFmtId="49" fontId="45" fillId="0" borderId="0" xfId="0" applyNumberFormat="1" applyFont="1" applyBorder="1"/>
    <xf numFmtId="1" fontId="45" fillId="0" borderId="0" xfId="0" applyNumberFormat="1" applyFont="1" applyBorder="1" applyAlignment="1">
      <alignment horizontal="left"/>
    </xf>
    <xf numFmtId="1" fontId="45" fillId="0" borderId="0" xfId="0" applyNumberFormat="1" applyFont="1" applyBorder="1" applyAlignment="1">
      <alignment horizontal="right"/>
    </xf>
    <xf numFmtId="49" fontId="48" fillId="0" borderId="0" xfId="0" applyNumberFormat="1" applyFont="1" applyFill="1" applyBorder="1" applyAlignment="1">
      <alignment vertical="center" wrapText="1"/>
    </xf>
    <xf numFmtId="49" fontId="45" fillId="0" borderId="0" xfId="0" applyNumberFormat="1" applyFont="1"/>
    <xf numFmtId="0" fontId="51" fillId="0" borderId="0" xfId="0" applyFont="1" applyAlignment="1">
      <alignment wrapText="1"/>
    </xf>
    <xf numFmtId="0" fontId="26" fillId="0" borderId="0" xfId="0" applyFont="1" applyBorder="1"/>
    <xf numFmtId="164" fontId="45" fillId="0" borderId="19" xfId="0" applyNumberFormat="1" applyFont="1" applyBorder="1" applyAlignment="1"/>
    <xf numFmtId="49" fontId="41" fillId="0" borderId="0" xfId="0" applyNumberFormat="1" applyFont="1" applyBorder="1" applyAlignment="1">
      <alignment horizontal="left"/>
    </xf>
    <xf numFmtId="49" fontId="45" fillId="0" borderId="0" xfId="0" applyNumberFormat="1" applyFont="1" applyBorder="1" applyAlignment="1">
      <alignment horizontal="left"/>
    </xf>
    <xf numFmtId="49" fontId="45" fillId="0" borderId="0" xfId="0" applyNumberFormat="1" applyFont="1" applyBorder="1" applyAlignment="1">
      <alignment horizontal="center"/>
    </xf>
    <xf numFmtId="1" fontId="45" fillId="0" borderId="19" xfId="0" applyNumberFormat="1" applyFont="1" applyFill="1" applyBorder="1" applyAlignment="1">
      <alignment horizontal="right"/>
    </xf>
    <xf numFmtId="49" fontId="45" fillId="0" borderId="19" xfId="0" applyNumberFormat="1" applyFont="1" applyFill="1" applyBorder="1" applyAlignment="1">
      <alignment horizontal="left" wrapText="1"/>
    </xf>
    <xf numFmtId="49" fontId="45" fillId="0" borderId="19" xfId="0" applyNumberFormat="1" applyFont="1" applyFill="1" applyBorder="1" applyAlignment="1">
      <alignment horizontal="center" wrapText="1"/>
    </xf>
    <xf numFmtId="1" fontId="45" fillId="0" borderId="19" xfId="0" applyNumberFormat="1" applyFont="1" applyFill="1" applyBorder="1" applyAlignment="1">
      <alignment horizontal="right" wrapText="1"/>
    </xf>
    <xf numFmtId="0" fontId="49" fillId="0" borderId="22" xfId="0" applyFont="1" applyFill="1" applyBorder="1" applyAlignment="1">
      <alignment horizontal="center"/>
    </xf>
    <xf numFmtId="0" fontId="49" fillId="0" borderId="23" xfId="0" applyFont="1" applyFill="1" applyBorder="1" applyAlignment="1">
      <alignment horizontal="center"/>
    </xf>
    <xf numFmtId="0" fontId="49" fillId="0" borderId="24" xfId="0" applyFont="1" applyFill="1" applyBorder="1" applyAlignment="1">
      <alignment horizontal="center"/>
    </xf>
    <xf numFmtId="0" fontId="50" fillId="0" borderId="46" xfId="0" applyFont="1" applyFill="1" applyBorder="1" applyAlignment="1">
      <alignment horizontal="center"/>
    </xf>
    <xf numFmtId="0" fontId="50" fillId="0" borderId="47" xfId="0" applyFont="1" applyFill="1" applyBorder="1" applyAlignment="1">
      <alignment horizontal="center"/>
    </xf>
    <xf numFmtId="0" fontId="50" fillId="0" borderId="48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6" xfId="0" applyFont="1" applyBorder="1"/>
    <xf numFmtId="0" fontId="11" fillId="0" borderId="7" xfId="0" applyFont="1" applyBorder="1"/>
    <xf numFmtId="0" fontId="35" fillId="0" borderId="37" xfId="0" applyFont="1" applyBorder="1" applyAlignment="1">
      <alignment horizontal="center"/>
    </xf>
    <xf numFmtId="0" fontId="35" fillId="0" borderId="38" xfId="0" applyFont="1" applyBorder="1" applyAlignment="1">
      <alignment horizontal="center"/>
    </xf>
    <xf numFmtId="0" fontId="35" fillId="0" borderId="39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05"/>
  <sheetViews>
    <sheetView workbookViewId="0">
      <selection activeCell="H18" sqref="H18"/>
    </sheetView>
  </sheetViews>
  <sheetFormatPr defaultColWidth="17.28515625" defaultRowHeight="15" customHeight="1"/>
  <cols>
    <col min="1" max="1" width="10.85546875" customWidth="1"/>
    <col min="2" max="2" width="54.42578125" customWidth="1"/>
    <col min="3" max="3" width="6.7109375" customWidth="1"/>
    <col min="4" max="4" width="7.85546875" customWidth="1"/>
    <col min="5" max="5" width="12.85546875" customWidth="1"/>
    <col min="6" max="6" width="17.140625" customWidth="1"/>
    <col min="7" max="7" width="12" customWidth="1"/>
    <col min="8" max="26" width="8" customWidth="1"/>
  </cols>
  <sheetData>
    <row r="1" spans="1:7" ht="13.5" customHeight="1">
      <c r="B1" s="1"/>
      <c r="C1" s="1"/>
      <c r="D1" s="1"/>
      <c r="E1" s="1"/>
      <c r="F1" s="1"/>
      <c r="G1" s="1"/>
    </row>
    <row r="2" spans="1:7" ht="18.75" customHeight="1">
      <c r="A2" s="341" t="s">
        <v>347</v>
      </c>
      <c r="B2" s="342"/>
      <c r="C2" s="342"/>
      <c r="D2" s="342"/>
      <c r="E2" s="342"/>
      <c r="F2" s="343"/>
      <c r="G2" s="1"/>
    </row>
    <row r="3" spans="1:7" ht="15.75" customHeight="1">
      <c r="A3" s="344" t="s">
        <v>296</v>
      </c>
      <c r="B3" s="345"/>
      <c r="C3" s="345"/>
      <c r="D3" s="345"/>
      <c r="E3" s="345"/>
      <c r="F3" s="346"/>
      <c r="G3" s="1"/>
    </row>
    <row r="4" spans="1:7" ht="12.75" customHeight="1">
      <c r="A4" s="208"/>
      <c r="B4" s="209"/>
      <c r="C4" s="210"/>
      <c r="D4" s="210"/>
      <c r="E4" s="211"/>
      <c r="F4" s="212"/>
      <c r="G4" s="1"/>
    </row>
    <row r="5" spans="1:7" ht="12.75" customHeight="1">
      <c r="A5" s="208"/>
      <c r="B5" s="209"/>
      <c r="C5" s="210"/>
      <c r="D5" s="210"/>
      <c r="E5" s="211"/>
      <c r="F5" s="212"/>
      <c r="G5" s="1"/>
    </row>
    <row r="6" spans="1:7" ht="15.75" customHeight="1">
      <c r="A6" s="213"/>
      <c r="B6" s="47" t="s">
        <v>13</v>
      </c>
      <c r="C6" s="57"/>
      <c r="D6" s="57"/>
      <c r="E6" s="57"/>
      <c r="F6" s="214"/>
      <c r="G6" s="1"/>
    </row>
    <row r="7" spans="1:7" ht="15" customHeight="1">
      <c r="A7" s="215"/>
      <c r="B7" s="216" t="s">
        <v>16</v>
      </c>
      <c r="C7" s="211"/>
      <c r="D7" s="211"/>
      <c r="E7" s="211"/>
      <c r="F7" s="212"/>
      <c r="G7" s="1"/>
    </row>
    <row r="8" spans="1:7" ht="12.75" customHeight="1">
      <c r="A8" s="213"/>
      <c r="B8" s="211" t="s">
        <v>31</v>
      </c>
      <c r="C8" s="211"/>
      <c r="D8" s="211"/>
      <c r="E8" s="211"/>
      <c r="F8" s="217"/>
      <c r="G8" s="1"/>
    </row>
    <row r="9" spans="1:7" ht="15.75" customHeight="1">
      <c r="A9" s="218"/>
      <c r="B9" s="78" t="s">
        <v>33</v>
      </c>
      <c r="C9" s="79"/>
      <c r="D9" s="79"/>
      <c r="E9" s="79"/>
      <c r="F9" s="219">
        <v>0</v>
      </c>
      <c r="G9" s="1"/>
    </row>
    <row r="10" spans="1:7" ht="15" customHeight="1">
      <c r="A10" s="215"/>
      <c r="B10" s="216" t="s">
        <v>38</v>
      </c>
      <c r="C10" s="211"/>
      <c r="D10" s="211"/>
      <c r="E10" s="211"/>
      <c r="F10" s="212"/>
      <c r="G10" s="1"/>
    </row>
    <row r="11" spans="1:7" ht="12" customHeight="1">
      <c r="A11" s="215"/>
      <c r="B11" s="332" t="s">
        <v>297</v>
      </c>
      <c r="C11" s="211"/>
      <c r="D11" s="211"/>
      <c r="E11" s="211"/>
      <c r="F11" s="217">
        <f>Dat!G51+Dat!I51</f>
        <v>0</v>
      </c>
      <c r="G11" s="45"/>
    </row>
    <row r="12" spans="1:7" ht="12" customHeight="1">
      <c r="A12" s="215"/>
      <c r="B12" s="332" t="s">
        <v>298</v>
      </c>
      <c r="C12" s="211"/>
      <c r="D12" s="211"/>
      <c r="E12" s="211"/>
      <c r="F12" s="217">
        <f>TLF!G26+TLF!I26</f>
        <v>0</v>
      </c>
      <c r="G12" s="45"/>
    </row>
    <row r="13" spans="1:7" ht="12" customHeight="1">
      <c r="A13" s="215"/>
      <c r="B13" s="332" t="s">
        <v>299</v>
      </c>
      <c r="C13" s="211"/>
      <c r="D13" s="211"/>
      <c r="E13" s="211"/>
      <c r="F13" s="217">
        <f>EKV!G29+EKV!I29</f>
        <v>0</v>
      </c>
      <c r="G13" s="45"/>
    </row>
    <row r="14" spans="1:7" ht="12" customHeight="1">
      <c r="A14" s="208"/>
      <c r="B14" s="332" t="s">
        <v>300</v>
      </c>
      <c r="C14" s="211"/>
      <c r="D14" s="211"/>
      <c r="E14" s="211"/>
      <c r="F14" s="217">
        <f>MR!G38+MR!I38</f>
        <v>0</v>
      </c>
      <c r="G14" s="1"/>
    </row>
    <row r="15" spans="1:7" ht="12" customHeight="1">
      <c r="A15" s="208"/>
      <c r="B15" s="332" t="s">
        <v>301</v>
      </c>
      <c r="C15" s="211"/>
      <c r="D15" s="211"/>
      <c r="E15" s="211"/>
      <c r="F15" s="217">
        <f>PTV!G30+PTV!I30</f>
        <v>0</v>
      </c>
      <c r="G15" s="45"/>
    </row>
    <row r="16" spans="1:7" ht="12" customHeight="1">
      <c r="A16" s="208"/>
      <c r="B16" s="332" t="s">
        <v>302</v>
      </c>
      <c r="C16" s="211"/>
      <c r="D16" s="211"/>
      <c r="E16" s="211"/>
      <c r="F16" s="217">
        <f>JČ!G29+JČ!I29</f>
        <v>0</v>
      </c>
      <c r="G16" s="1"/>
    </row>
    <row r="17" spans="1:7" ht="12" customHeight="1">
      <c r="A17" s="208"/>
      <c r="B17" s="332" t="s">
        <v>346</v>
      </c>
      <c r="C17" s="211"/>
      <c r="D17" s="211"/>
      <c r="E17" s="211"/>
      <c r="F17" s="217">
        <f>'PŘELOŽKA T-IMOBILE'!I29</f>
        <v>0</v>
      </c>
      <c r="G17" s="45"/>
    </row>
    <row r="18" spans="1:7" ht="12" customHeight="1">
      <c r="A18" s="208"/>
      <c r="B18" s="332" t="s">
        <v>303</v>
      </c>
      <c r="C18" s="211"/>
      <c r="D18" s="211"/>
      <c r="E18" s="211"/>
      <c r="F18" s="217">
        <f>Silnoproud!G123</f>
        <v>0</v>
      </c>
      <c r="G18" s="45"/>
    </row>
    <row r="19" spans="1:7" ht="12.75" customHeight="1">
      <c r="A19" s="208"/>
      <c r="B19" s="211" t="s">
        <v>45</v>
      </c>
      <c r="C19" s="211"/>
      <c r="D19" s="211"/>
      <c r="E19" s="211"/>
      <c r="F19" s="217">
        <v>0</v>
      </c>
      <c r="G19" s="1"/>
    </row>
    <row r="20" spans="1:7" ht="12.75" customHeight="1">
      <c r="A20" s="208"/>
      <c r="B20" s="332" t="s">
        <v>304</v>
      </c>
      <c r="C20" s="211"/>
      <c r="D20" s="211"/>
      <c r="E20" s="211"/>
      <c r="F20" s="217">
        <v>0</v>
      </c>
      <c r="G20" s="1"/>
    </row>
    <row r="21" spans="1:7" ht="15.75" customHeight="1">
      <c r="A21" s="218"/>
      <c r="B21" s="78" t="s">
        <v>33</v>
      </c>
      <c r="C21" s="84"/>
      <c r="D21" s="84"/>
      <c r="E21" s="84"/>
      <c r="F21" s="219">
        <f>SUM(F11:F20)</f>
        <v>0</v>
      </c>
      <c r="G21" s="1"/>
    </row>
    <row r="22" spans="1:7" ht="12.75" customHeight="1">
      <c r="A22" s="208"/>
      <c r="B22" s="211"/>
      <c r="C22" s="211"/>
      <c r="D22" s="211"/>
      <c r="E22" s="211"/>
      <c r="F22" s="212"/>
      <c r="G22" s="1"/>
    </row>
    <row r="23" spans="1:7" ht="12.75" customHeight="1">
      <c r="A23" s="213"/>
      <c r="B23" s="86" t="s">
        <v>47</v>
      </c>
      <c r="C23" s="57"/>
      <c r="D23" s="57"/>
      <c r="E23" s="57"/>
      <c r="F23" s="214"/>
      <c r="G23" s="1"/>
    </row>
    <row r="24" spans="1:7" ht="12.75" customHeight="1">
      <c r="A24" s="208"/>
      <c r="B24" s="211" t="s">
        <v>48</v>
      </c>
      <c r="C24" s="209">
        <v>21</v>
      </c>
      <c r="D24" s="220" t="s">
        <v>49</v>
      </c>
      <c r="E24" s="221">
        <f>SUM(F21)</f>
        <v>0</v>
      </c>
      <c r="F24" s="217">
        <f>E24*0.21</f>
        <v>0</v>
      </c>
      <c r="G24" s="1"/>
    </row>
    <row r="25" spans="1:7" ht="12.75" customHeight="1">
      <c r="A25" s="213"/>
      <c r="B25" s="211"/>
      <c r="C25" s="209"/>
      <c r="D25" s="220"/>
      <c r="E25" s="222"/>
      <c r="F25" s="217"/>
      <c r="G25" s="1"/>
    </row>
    <row r="26" spans="1:7" ht="12.75" customHeight="1">
      <c r="A26" s="208"/>
      <c r="B26" s="89" t="s">
        <v>54</v>
      </c>
      <c r="C26" s="90"/>
      <c r="D26" s="90"/>
      <c r="E26" s="92"/>
      <c r="F26" s="223">
        <f>SUM(F24:F25)</f>
        <v>0</v>
      </c>
      <c r="G26" s="1"/>
    </row>
    <row r="27" spans="1:7" ht="15.75" customHeight="1">
      <c r="A27" s="224"/>
      <c r="B27" s="225" t="s">
        <v>57</v>
      </c>
      <c r="C27" s="225"/>
      <c r="D27" s="225"/>
      <c r="E27" s="225"/>
      <c r="F27" s="226">
        <f>F26+F21</f>
        <v>0</v>
      </c>
      <c r="G27" s="1"/>
    </row>
    <row r="28" spans="1:7" ht="12.75" customHeight="1">
      <c r="B28" s="1"/>
      <c r="C28" s="1"/>
      <c r="D28" s="1"/>
      <c r="E28" s="96"/>
      <c r="F28" s="1"/>
      <c r="G28" s="1"/>
    </row>
    <row r="29" spans="1:7" ht="12.75" customHeight="1">
      <c r="A29" s="97" t="s">
        <v>58</v>
      </c>
      <c r="B29" s="97"/>
      <c r="C29" s="97"/>
      <c r="D29" s="1"/>
      <c r="E29" s="1"/>
      <c r="F29" s="1"/>
      <c r="G29" s="1"/>
    </row>
    <row r="30" spans="1:7" ht="12.75" customHeight="1">
      <c r="A30" s="45" t="s">
        <v>60</v>
      </c>
      <c r="B30" s="45"/>
      <c r="C30" s="97"/>
      <c r="D30" s="1"/>
      <c r="E30" s="1"/>
      <c r="F30" s="1"/>
      <c r="G30" s="1"/>
    </row>
    <row r="31" spans="1:7" ht="12.75" customHeight="1">
      <c r="A31" s="45" t="s">
        <v>61</v>
      </c>
      <c r="B31" s="45"/>
      <c r="C31" s="97"/>
      <c r="D31" s="1"/>
      <c r="E31" s="1"/>
      <c r="F31" s="1"/>
      <c r="G31" s="1"/>
    </row>
    <row r="32" spans="1:7" ht="12.75" customHeight="1">
      <c r="B32" s="1"/>
      <c r="C32" s="1"/>
      <c r="D32" s="1"/>
      <c r="E32" s="1"/>
      <c r="F32" s="1"/>
      <c r="G32" s="1"/>
    </row>
    <row r="33" spans="1:7" ht="12.75" customHeight="1">
      <c r="A33" s="99"/>
      <c r="B33" s="1"/>
      <c r="C33" s="1"/>
      <c r="D33" s="1"/>
      <c r="E33" s="1"/>
      <c r="F33" s="1"/>
      <c r="G33" s="1"/>
    </row>
    <row r="34" spans="1:7" ht="12.75" customHeight="1">
      <c r="B34" s="1"/>
      <c r="C34" s="1"/>
      <c r="D34" s="1"/>
      <c r="E34" s="1"/>
      <c r="F34" s="1"/>
      <c r="G34" s="1"/>
    </row>
    <row r="35" spans="1:7" ht="12.75" customHeight="1">
      <c r="B35" s="1"/>
      <c r="C35" s="1"/>
      <c r="D35" s="1"/>
      <c r="E35" s="1"/>
      <c r="F35" s="1"/>
      <c r="G35" s="1"/>
    </row>
    <row r="36" spans="1:7" ht="12.75" customHeight="1">
      <c r="B36" s="1"/>
      <c r="C36" s="1"/>
      <c r="D36" s="1"/>
      <c r="E36" s="1"/>
      <c r="F36" s="1"/>
      <c r="G36" s="1"/>
    </row>
    <row r="37" spans="1:7" ht="12.75" customHeight="1">
      <c r="B37" s="1"/>
      <c r="C37" s="1"/>
      <c r="D37" s="1"/>
      <c r="E37" s="1"/>
      <c r="F37" s="1"/>
      <c r="G37" s="1"/>
    </row>
    <row r="38" spans="1:7" ht="12.75" customHeight="1">
      <c r="B38" s="1"/>
      <c r="C38" s="1"/>
      <c r="D38" s="1"/>
      <c r="E38" s="1"/>
      <c r="F38" s="1"/>
      <c r="G38" s="1"/>
    </row>
    <row r="39" spans="1:7" ht="12.75" customHeight="1">
      <c r="B39" s="1"/>
      <c r="C39" s="1"/>
      <c r="D39" s="1"/>
      <c r="E39" s="1"/>
      <c r="F39" s="1"/>
      <c r="G39" s="1"/>
    </row>
    <row r="40" spans="1:7" ht="12.75" customHeight="1">
      <c r="B40" s="1"/>
      <c r="C40" s="1"/>
      <c r="D40" s="1"/>
      <c r="E40" s="1"/>
      <c r="F40" s="1"/>
      <c r="G40" s="1"/>
    </row>
    <row r="41" spans="1:7" ht="12.75" customHeight="1">
      <c r="B41" s="1"/>
      <c r="C41" s="1"/>
      <c r="D41" s="1"/>
      <c r="E41" s="1"/>
      <c r="F41" s="1"/>
      <c r="G41" s="1"/>
    </row>
    <row r="42" spans="1:7" ht="12.75" customHeight="1">
      <c r="B42" s="1"/>
      <c r="C42" s="1"/>
      <c r="D42" s="1"/>
      <c r="E42" s="1"/>
      <c r="F42" s="1"/>
      <c r="G42" s="1"/>
    </row>
    <row r="43" spans="1:7" ht="12.75" customHeight="1">
      <c r="A43" s="114"/>
      <c r="B43" s="115"/>
      <c r="C43" s="114"/>
      <c r="D43" s="114"/>
      <c r="E43" s="119"/>
      <c r="F43" s="121"/>
      <c r="G43" s="1"/>
    </row>
    <row r="44" spans="1:7" ht="12.75" customHeight="1">
      <c r="A44" s="114"/>
      <c r="B44" s="123"/>
      <c r="C44" s="114"/>
      <c r="D44" s="114"/>
      <c r="E44" s="119"/>
      <c r="F44" s="119"/>
      <c r="G44" s="1"/>
    </row>
    <row r="45" spans="1:7" ht="12.75" customHeight="1">
      <c r="A45" s="114"/>
      <c r="B45" s="123"/>
      <c r="C45" s="114"/>
      <c r="D45" s="114"/>
      <c r="E45" s="119"/>
      <c r="F45" s="119"/>
      <c r="G45" s="1"/>
    </row>
    <row r="46" spans="1:7" ht="12.75" customHeight="1">
      <c r="A46" s="114"/>
      <c r="B46" s="123"/>
      <c r="C46" s="114"/>
      <c r="D46" s="114"/>
      <c r="E46" s="119"/>
      <c r="F46" s="119"/>
      <c r="G46" s="1"/>
    </row>
    <row r="47" spans="1:7" ht="12.75" customHeight="1">
      <c r="B47" s="124"/>
      <c r="C47" s="1"/>
      <c r="D47" s="1"/>
      <c r="E47" s="1"/>
      <c r="F47" s="1"/>
      <c r="G47" s="1"/>
    </row>
    <row r="48" spans="1:7" ht="12.75" customHeight="1">
      <c r="B48" s="1"/>
      <c r="C48" s="1"/>
      <c r="D48" s="1"/>
      <c r="E48" s="1"/>
      <c r="F48" s="1"/>
      <c r="G48" s="1"/>
    </row>
    <row r="49" spans="2:7" ht="12.75" customHeight="1">
      <c r="B49" s="1"/>
      <c r="C49" s="1"/>
      <c r="D49" s="1"/>
      <c r="E49" s="1"/>
      <c r="F49" s="1"/>
      <c r="G49" s="1"/>
    </row>
    <row r="50" spans="2:7" ht="12.75" customHeight="1">
      <c r="B50" s="1"/>
      <c r="C50" s="1"/>
      <c r="D50" s="1"/>
      <c r="E50" s="1"/>
      <c r="F50" s="1"/>
      <c r="G50" s="1"/>
    </row>
    <row r="51" spans="2:7" ht="12.75" customHeight="1">
      <c r="B51" s="1"/>
      <c r="C51" s="1"/>
      <c r="D51" s="1"/>
      <c r="E51" s="1"/>
      <c r="F51" s="1"/>
      <c r="G51" s="1"/>
    </row>
    <row r="52" spans="2:7" ht="12.75" customHeight="1">
      <c r="B52" s="1"/>
      <c r="C52" s="1"/>
      <c r="D52" s="1"/>
      <c r="E52" s="1"/>
      <c r="F52" s="1"/>
      <c r="G52" s="1"/>
    </row>
    <row r="53" spans="2:7" ht="12.75" customHeight="1">
      <c r="B53" s="1"/>
      <c r="C53" s="1"/>
      <c r="D53" s="1"/>
      <c r="E53" s="1"/>
      <c r="F53" s="1"/>
      <c r="G53" s="1"/>
    </row>
    <row r="54" spans="2:7" ht="12.75" customHeight="1">
      <c r="B54" s="1"/>
      <c r="C54" s="1"/>
      <c r="D54" s="1"/>
      <c r="E54" s="1"/>
      <c r="F54" s="1"/>
      <c r="G54" s="1"/>
    </row>
    <row r="55" spans="2:7" ht="12.75" customHeight="1">
      <c r="B55" s="1"/>
      <c r="C55" s="1"/>
      <c r="D55" s="1"/>
      <c r="E55" s="1"/>
      <c r="F55" s="1"/>
      <c r="G55" s="1"/>
    </row>
    <row r="56" spans="2:7" ht="12.75" customHeight="1">
      <c r="B56" s="1"/>
      <c r="C56" s="1"/>
      <c r="D56" s="1"/>
      <c r="E56" s="1"/>
      <c r="F56" s="1"/>
      <c r="G56" s="1"/>
    </row>
    <row r="57" spans="2:7" ht="12.75" customHeight="1">
      <c r="B57" s="1"/>
      <c r="C57" s="1"/>
      <c r="D57" s="1"/>
      <c r="E57" s="1"/>
      <c r="F57" s="1"/>
      <c r="G57" s="1"/>
    </row>
    <row r="58" spans="2:7" ht="12.75" customHeight="1">
      <c r="B58" s="1"/>
      <c r="C58" s="1"/>
      <c r="D58" s="1"/>
      <c r="E58" s="1"/>
      <c r="F58" s="1"/>
      <c r="G58" s="1"/>
    </row>
    <row r="59" spans="2:7" ht="12.75" customHeight="1">
      <c r="B59" s="1"/>
      <c r="C59" s="1"/>
      <c r="D59" s="1"/>
      <c r="E59" s="1"/>
      <c r="F59" s="1"/>
      <c r="G59" s="1"/>
    </row>
    <row r="60" spans="2:7" ht="12.75" customHeight="1">
      <c r="B60" s="1"/>
      <c r="C60" s="1"/>
      <c r="D60" s="1"/>
      <c r="E60" s="1"/>
      <c r="F60" s="1"/>
      <c r="G60" s="1"/>
    </row>
    <row r="61" spans="2:7" ht="12.75" customHeight="1">
      <c r="B61" s="1"/>
      <c r="C61" s="1"/>
      <c r="D61" s="1"/>
      <c r="E61" s="1"/>
      <c r="F61" s="1"/>
      <c r="G61" s="1"/>
    </row>
    <row r="62" spans="2:7" ht="12.75" customHeight="1">
      <c r="B62" s="1"/>
      <c r="C62" s="1"/>
      <c r="D62" s="1"/>
      <c r="E62" s="1"/>
      <c r="F62" s="1"/>
      <c r="G62" s="1"/>
    </row>
    <row r="63" spans="2:7" ht="12.75" customHeight="1">
      <c r="B63" s="1"/>
      <c r="C63" s="1"/>
      <c r="D63" s="1"/>
      <c r="E63" s="1"/>
      <c r="F63" s="1"/>
      <c r="G63" s="1"/>
    </row>
    <row r="64" spans="2:7" ht="12.75" customHeight="1">
      <c r="B64" s="1"/>
      <c r="C64" s="1"/>
      <c r="D64" s="1"/>
      <c r="E64" s="1"/>
      <c r="F64" s="1"/>
      <c r="G64" s="1"/>
    </row>
    <row r="65" spans="2:7" ht="12.75" customHeight="1">
      <c r="B65" s="1"/>
      <c r="C65" s="1"/>
      <c r="D65" s="1"/>
      <c r="E65" s="1"/>
      <c r="F65" s="1"/>
      <c r="G65" s="1"/>
    </row>
    <row r="66" spans="2:7" ht="12.75" customHeight="1">
      <c r="B66" s="1"/>
      <c r="C66" s="1"/>
      <c r="D66" s="1"/>
      <c r="E66" s="1"/>
      <c r="F66" s="1"/>
      <c r="G66" s="1"/>
    </row>
    <row r="67" spans="2:7" ht="12.75" customHeight="1">
      <c r="B67" s="1"/>
      <c r="C67" s="1"/>
      <c r="D67" s="1"/>
      <c r="E67" s="1"/>
      <c r="F67" s="1"/>
      <c r="G67" s="1"/>
    </row>
    <row r="68" spans="2:7" ht="12.75" customHeight="1">
      <c r="B68" s="1"/>
      <c r="C68" s="1"/>
      <c r="D68" s="1"/>
      <c r="E68" s="1"/>
      <c r="F68" s="1"/>
      <c r="G68" s="1"/>
    </row>
    <row r="69" spans="2:7" ht="12.75" customHeight="1">
      <c r="B69" s="1"/>
      <c r="C69" s="1"/>
      <c r="D69" s="1"/>
      <c r="E69" s="1"/>
      <c r="F69" s="1"/>
      <c r="G69" s="1"/>
    </row>
    <row r="70" spans="2:7" ht="12.75" customHeight="1">
      <c r="B70" s="1"/>
      <c r="C70" s="1"/>
      <c r="D70" s="1"/>
      <c r="E70" s="1"/>
      <c r="F70" s="1"/>
      <c r="G70" s="1"/>
    </row>
    <row r="71" spans="2:7" ht="12.75" customHeight="1">
      <c r="B71" s="1"/>
      <c r="C71" s="1"/>
      <c r="D71" s="1"/>
      <c r="E71" s="1"/>
      <c r="F71" s="1"/>
      <c r="G71" s="1"/>
    </row>
    <row r="72" spans="2:7" ht="12.75" customHeight="1">
      <c r="B72" s="1"/>
      <c r="C72" s="1"/>
      <c r="D72" s="1"/>
      <c r="E72" s="1"/>
      <c r="F72" s="1"/>
      <c r="G72" s="1"/>
    </row>
    <row r="73" spans="2:7" ht="12.75" customHeight="1">
      <c r="B73" s="1"/>
      <c r="C73" s="1"/>
      <c r="D73" s="1"/>
      <c r="E73" s="1"/>
      <c r="F73" s="1"/>
      <c r="G73" s="1"/>
    </row>
    <row r="74" spans="2:7" ht="12.75" customHeight="1">
      <c r="B74" s="1"/>
      <c r="C74" s="1"/>
      <c r="D74" s="1"/>
      <c r="E74" s="1"/>
      <c r="F74" s="1"/>
      <c r="G74" s="1"/>
    </row>
    <row r="75" spans="2:7" ht="12.75" customHeight="1">
      <c r="B75" s="1"/>
      <c r="C75" s="1"/>
      <c r="D75" s="1"/>
      <c r="E75" s="1"/>
      <c r="F75" s="1"/>
      <c r="G75" s="1"/>
    </row>
    <row r="76" spans="2:7" ht="12.75" customHeight="1">
      <c r="B76" s="1"/>
      <c r="C76" s="1"/>
      <c r="D76" s="1"/>
      <c r="E76" s="1"/>
      <c r="F76" s="1"/>
      <c r="G76" s="1"/>
    </row>
    <row r="77" spans="2:7" ht="12.75" customHeight="1">
      <c r="B77" s="1"/>
      <c r="C77" s="1"/>
      <c r="D77" s="1"/>
      <c r="E77" s="1"/>
      <c r="F77" s="1"/>
      <c r="G77" s="1"/>
    </row>
    <row r="78" spans="2:7" ht="12.75" customHeight="1">
      <c r="B78" s="1"/>
      <c r="C78" s="1"/>
      <c r="D78" s="1"/>
      <c r="E78" s="1"/>
      <c r="F78" s="1"/>
      <c r="G78" s="1"/>
    </row>
    <row r="79" spans="2:7" ht="12.75" customHeight="1">
      <c r="B79" s="1"/>
      <c r="C79" s="1"/>
      <c r="D79" s="1"/>
      <c r="E79" s="1"/>
      <c r="F79" s="1"/>
      <c r="G79" s="1"/>
    </row>
    <row r="80" spans="2:7" ht="12.75" customHeight="1">
      <c r="B80" s="1"/>
      <c r="C80" s="1"/>
      <c r="D80" s="1"/>
      <c r="E80" s="1"/>
      <c r="F80" s="1"/>
      <c r="G80" s="1"/>
    </row>
    <row r="81" spans="2:7" ht="12.75" customHeight="1">
      <c r="B81" s="1"/>
      <c r="C81" s="1"/>
      <c r="D81" s="1"/>
      <c r="E81" s="1"/>
      <c r="F81" s="1"/>
      <c r="G81" s="1"/>
    </row>
    <row r="82" spans="2:7" ht="12.75" customHeight="1">
      <c r="B82" s="1"/>
      <c r="C82" s="1"/>
      <c r="D82" s="1"/>
      <c r="E82" s="1"/>
      <c r="F82" s="1"/>
      <c r="G82" s="1"/>
    </row>
    <row r="83" spans="2:7" ht="12.75" customHeight="1">
      <c r="B83" s="1"/>
      <c r="C83" s="1"/>
      <c r="D83" s="1"/>
      <c r="E83" s="1"/>
      <c r="F83" s="1"/>
      <c r="G83" s="1"/>
    </row>
    <row r="84" spans="2:7" ht="12.75" customHeight="1">
      <c r="B84" s="1"/>
      <c r="C84" s="1"/>
      <c r="D84" s="1"/>
      <c r="E84" s="1"/>
      <c r="F84" s="1"/>
      <c r="G84" s="1"/>
    </row>
    <row r="85" spans="2:7" ht="12.75" customHeight="1">
      <c r="B85" s="1"/>
      <c r="C85" s="1"/>
      <c r="D85" s="1"/>
      <c r="E85" s="1"/>
      <c r="F85" s="1"/>
      <c r="G85" s="1"/>
    </row>
    <row r="86" spans="2:7" ht="12.75" customHeight="1">
      <c r="B86" s="1"/>
      <c r="C86" s="1"/>
      <c r="D86" s="1"/>
      <c r="E86" s="1"/>
      <c r="F86" s="1"/>
      <c r="G86" s="1"/>
    </row>
    <row r="87" spans="2:7" ht="12.75" customHeight="1">
      <c r="B87" s="1"/>
      <c r="C87" s="1"/>
      <c r="D87" s="1"/>
      <c r="E87" s="1"/>
      <c r="F87" s="1"/>
      <c r="G87" s="1"/>
    </row>
    <row r="88" spans="2:7" ht="12.75" customHeight="1">
      <c r="B88" s="1"/>
      <c r="C88" s="1"/>
      <c r="D88" s="1"/>
      <c r="E88" s="1"/>
      <c r="F88" s="1"/>
      <c r="G88" s="1"/>
    </row>
    <row r="89" spans="2:7" ht="12.75" customHeight="1">
      <c r="B89" s="1"/>
      <c r="C89" s="1"/>
      <c r="D89" s="1"/>
      <c r="E89" s="1"/>
      <c r="F89" s="1"/>
      <c r="G89" s="1"/>
    </row>
    <row r="90" spans="2:7" ht="12.75" customHeight="1">
      <c r="B90" s="1"/>
      <c r="C90" s="1"/>
      <c r="D90" s="1"/>
      <c r="E90" s="1"/>
      <c r="F90" s="1"/>
      <c r="G90" s="1"/>
    </row>
    <row r="91" spans="2:7" ht="12.75" customHeight="1">
      <c r="B91" s="1"/>
      <c r="C91" s="1"/>
      <c r="D91" s="1"/>
      <c r="E91" s="1"/>
      <c r="F91" s="1"/>
      <c r="G91" s="1"/>
    </row>
    <row r="92" spans="2:7" ht="12.75" customHeight="1">
      <c r="B92" s="1"/>
      <c r="C92" s="1"/>
      <c r="D92" s="1"/>
      <c r="E92" s="1"/>
      <c r="F92" s="1"/>
      <c r="G92" s="1"/>
    </row>
    <row r="93" spans="2:7" ht="12.75" customHeight="1">
      <c r="B93" s="1"/>
      <c r="C93" s="1"/>
      <c r="D93" s="1"/>
      <c r="E93" s="1"/>
      <c r="F93" s="1"/>
      <c r="G93" s="1"/>
    </row>
    <row r="94" spans="2:7" ht="12.75" customHeight="1">
      <c r="B94" s="1"/>
      <c r="C94" s="1"/>
      <c r="D94" s="1"/>
      <c r="E94" s="1"/>
      <c r="F94" s="1"/>
      <c r="G94" s="1"/>
    </row>
    <row r="95" spans="2:7" ht="12.75" customHeight="1">
      <c r="B95" s="1"/>
      <c r="C95" s="1"/>
      <c r="D95" s="1"/>
      <c r="E95" s="1"/>
      <c r="F95" s="1"/>
      <c r="G95" s="1"/>
    </row>
    <row r="96" spans="2:7" ht="12.75" customHeight="1">
      <c r="B96" s="1"/>
      <c r="C96" s="1"/>
      <c r="D96" s="1"/>
      <c r="E96" s="1"/>
      <c r="F96" s="1"/>
      <c r="G96" s="1"/>
    </row>
    <row r="97" spans="2:7" ht="12.75" customHeight="1">
      <c r="B97" s="1"/>
      <c r="C97" s="1"/>
      <c r="D97" s="1"/>
      <c r="E97" s="1"/>
      <c r="F97" s="1"/>
      <c r="G97" s="1"/>
    </row>
    <row r="98" spans="2:7" ht="12.75" customHeight="1">
      <c r="B98" s="1"/>
      <c r="C98" s="1"/>
      <c r="D98" s="1"/>
      <c r="E98" s="1"/>
      <c r="F98" s="1"/>
      <c r="G98" s="1"/>
    </row>
    <row r="99" spans="2:7" ht="12.75" customHeight="1">
      <c r="B99" s="1"/>
      <c r="C99" s="1"/>
      <c r="D99" s="1"/>
      <c r="E99" s="1"/>
      <c r="F99" s="1"/>
      <c r="G99" s="1"/>
    </row>
    <row r="100" spans="2:7" ht="12.75" customHeight="1">
      <c r="B100" s="1"/>
      <c r="C100" s="1"/>
      <c r="D100" s="1"/>
      <c r="E100" s="1"/>
      <c r="F100" s="1"/>
      <c r="G100" s="1"/>
    </row>
    <row r="101" spans="2:7" ht="12.75" customHeight="1">
      <c r="B101" s="1"/>
      <c r="C101" s="1"/>
      <c r="D101" s="1"/>
      <c r="E101" s="1"/>
      <c r="F101" s="1"/>
      <c r="G101" s="1"/>
    </row>
    <row r="102" spans="2:7" ht="12.75" customHeight="1">
      <c r="B102" s="1"/>
      <c r="C102" s="1"/>
      <c r="D102" s="1"/>
      <c r="E102" s="1"/>
      <c r="F102" s="1"/>
      <c r="G102" s="1"/>
    </row>
    <row r="103" spans="2:7" ht="12.75" customHeight="1">
      <c r="B103" s="1"/>
      <c r="C103" s="1"/>
      <c r="D103" s="1"/>
      <c r="E103" s="1"/>
      <c r="F103" s="1"/>
      <c r="G103" s="1"/>
    </row>
    <row r="104" spans="2:7" ht="12.75" customHeight="1">
      <c r="B104" s="1"/>
      <c r="C104" s="1"/>
      <c r="D104" s="1"/>
      <c r="E104" s="1"/>
      <c r="F104" s="1"/>
      <c r="G104" s="1"/>
    </row>
    <row r="105" spans="2:7" ht="12.75" customHeight="1">
      <c r="B105" s="1"/>
      <c r="C105" s="1"/>
      <c r="D105" s="1"/>
      <c r="E105" s="1"/>
      <c r="F105" s="1"/>
      <c r="G105" s="1"/>
    </row>
    <row r="106" spans="2:7" ht="12.75" customHeight="1">
      <c r="B106" s="1"/>
      <c r="C106" s="1"/>
      <c r="D106" s="1"/>
      <c r="E106" s="1"/>
      <c r="F106" s="1"/>
      <c r="G106" s="1"/>
    </row>
    <row r="107" spans="2:7" ht="12.75" customHeight="1">
      <c r="B107" s="1"/>
      <c r="C107" s="1"/>
      <c r="D107" s="1"/>
      <c r="E107" s="1"/>
      <c r="F107" s="1"/>
      <c r="G107" s="1"/>
    </row>
    <row r="108" spans="2:7" ht="12.75" customHeight="1">
      <c r="B108" s="1"/>
      <c r="C108" s="1"/>
      <c r="D108" s="1"/>
      <c r="E108" s="1"/>
      <c r="F108" s="1"/>
      <c r="G108" s="1"/>
    </row>
    <row r="109" spans="2:7" ht="12.75" customHeight="1">
      <c r="B109" s="1"/>
      <c r="C109" s="1"/>
      <c r="D109" s="1"/>
      <c r="E109" s="1"/>
      <c r="F109" s="1"/>
      <c r="G109" s="1"/>
    </row>
    <row r="110" spans="2:7" ht="12.75" customHeight="1">
      <c r="B110" s="1"/>
      <c r="C110" s="1"/>
      <c r="D110" s="1"/>
      <c r="E110" s="1"/>
      <c r="F110" s="1"/>
      <c r="G110" s="1"/>
    </row>
    <row r="111" spans="2:7" ht="12.75" customHeight="1">
      <c r="B111" s="1"/>
      <c r="C111" s="1"/>
      <c r="D111" s="1"/>
      <c r="E111" s="1"/>
      <c r="F111" s="1"/>
      <c r="G111" s="1"/>
    </row>
    <row r="112" spans="2:7" ht="12.75" customHeight="1">
      <c r="B112" s="1"/>
      <c r="C112" s="1"/>
      <c r="D112" s="1"/>
      <c r="E112" s="1"/>
      <c r="F112" s="1"/>
      <c r="G112" s="1"/>
    </row>
    <row r="113" spans="2:7" ht="12.75" customHeight="1">
      <c r="B113" s="1"/>
      <c r="C113" s="1"/>
      <c r="D113" s="1"/>
      <c r="E113" s="1"/>
      <c r="F113" s="1"/>
      <c r="G113" s="1"/>
    </row>
    <row r="114" spans="2:7" ht="12.75" customHeight="1">
      <c r="B114" s="1"/>
      <c r="C114" s="1"/>
      <c r="D114" s="1"/>
      <c r="E114" s="1"/>
      <c r="F114" s="1"/>
      <c r="G114" s="1"/>
    </row>
    <row r="115" spans="2:7" ht="12.75" customHeight="1">
      <c r="B115" s="1"/>
      <c r="C115" s="1"/>
      <c r="D115" s="1"/>
      <c r="E115" s="1"/>
      <c r="F115" s="1"/>
      <c r="G115" s="1"/>
    </row>
    <row r="116" spans="2:7" ht="12.75" customHeight="1">
      <c r="B116" s="1"/>
      <c r="C116" s="1"/>
      <c r="D116" s="1"/>
      <c r="E116" s="1"/>
      <c r="F116" s="1"/>
      <c r="G116" s="1"/>
    </row>
    <row r="117" spans="2:7" ht="12.75" customHeight="1">
      <c r="B117" s="1"/>
      <c r="C117" s="1"/>
      <c r="D117" s="1"/>
      <c r="E117" s="1"/>
      <c r="F117" s="1"/>
      <c r="G117" s="1"/>
    </row>
    <row r="118" spans="2:7" ht="12.75" customHeight="1">
      <c r="B118" s="1"/>
      <c r="C118" s="1"/>
      <c r="D118" s="1"/>
      <c r="E118" s="1"/>
      <c r="F118" s="1"/>
      <c r="G118" s="1"/>
    </row>
    <row r="119" spans="2:7" ht="12.75" customHeight="1">
      <c r="B119" s="1"/>
      <c r="C119" s="1"/>
      <c r="D119" s="1"/>
      <c r="E119" s="1"/>
      <c r="F119" s="1"/>
      <c r="G119" s="1"/>
    </row>
    <row r="120" spans="2:7" ht="12.75" customHeight="1">
      <c r="B120" s="1"/>
      <c r="C120" s="1"/>
      <c r="D120" s="1"/>
      <c r="E120" s="1"/>
      <c r="F120" s="1"/>
      <c r="G120" s="1"/>
    </row>
    <row r="121" spans="2:7" ht="12.75" customHeight="1">
      <c r="B121" s="1"/>
      <c r="C121" s="1"/>
      <c r="D121" s="1"/>
      <c r="E121" s="1"/>
      <c r="F121" s="1"/>
      <c r="G121" s="1"/>
    </row>
    <row r="122" spans="2:7" ht="12.75" customHeight="1">
      <c r="B122" s="1"/>
      <c r="C122" s="1"/>
      <c r="D122" s="1"/>
      <c r="E122" s="1"/>
      <c r="F122" s="1"/>
      <c r="G122" s="1"/>
    </row>
    <row r="123" spans="2:7" ht="12.75" customHeight="1">
      <c r="B123" s="1"/>
      <c r="C123" s="1"/>
      <c r="D123" s="1"/>
      <c r="E123" s="1"/>
      <c r="F123" s="1"/>
      <c r="G123" s="1"/>
    </row>
    <row r="124" spans="2:7" ht="12.75" customHeight="1">
      <c r="B124" s="1"/>
      <c r="C124" s="1"/>
      <c r="D124" s="1"/>
      <c r="E124" s="1"/>
      <c r="F124" s="1"/>
      <c r="G124" s="1"/>
    </row>
    <row r="125" spans="2:7" ht="12.75" customHeight="1">
      <c r="B125" s="1"/>
      <c r="C125" s="1"/>
      <c r="D125" s="1"/>
      <c r="E125" s="1"/>
      <c r="F125" s="1"/>
      <c r="G125" s="1"/>
    </row>
    <row r="126" spans="2:7" ht="12.75" customHeight="1">
      <c r="B126" s="1"/>
      <c r="C126" s="1"/>
      <c r="D126" s="1"/>
      <c r="E126" s="1"/>
      <c r="F126" s="1"/>
      <c r="G126" s="1"/>
    </row>
    <row r="127" spans="2:7" ht="12.75" customHeight="1">
      <c r="B127" s="1"/>
      <c r="C127" s="1"/>
      <c r="D127" s="1"/>
      <c r="E127" s="1"/>
      <c r="F127" s="1"/>
      <c r="G127" s="1"/>
    </row>
    <row r="128" spans="2:7" ht="12.75" customHeight="1">
      <c r="B128" s="1"/>
      <c r="C128" s="1"/>
      <c r="D128" s="1"/>
      <c r="E128" s="1"/>
      <c r="F128" s="1"/>
      <c r="G128" s="1"/>
    </row>
    <row r="129" spans="2:7" ht="12.75" customHeight="1">
      <c r="B129" s="1"/>
      <c r="C129" s="1"/>
      <c r="D129" s="1"/>
      <c r="E129" s="1"/>
      <c r="F129" s="1"/>
      <c r="G129" s="1"/>
    </row>
    <row r="130" spans="2:7" ht="12.75" customHeight="1">
      <c r="B130" s="1"/>
      <c r="C130" s="1"/>
      <c r="D130" s="1"/>
      <c r="E130" s="1"/>
      <c r="F130" s="1"/>
      <c r="G130" s="1"/>
    </row>
    <row r="131" spans="2:7" ht="12.75" customHeight="1">
      <c r="B131" s="1"/>
      <c r="C131" s="1"/>
      <c r="D131" s="1"/>
      <c r="E131" s="1"/>
      <c r="F131" s="1"/>
      <c r="G131" s="1"/>
    </row>
    <row r="132" spans="2:7" ht="12.75" customHeight="1">
      <c r="B132" s="1"/>
      <c r="C132" s="1"/>
      <c r="D132" s="1"/>
      <c r="E132" s="1"/>
      <c r="F132" s="1"/>
      <c r="G132" s="1"/>
    </row>
    <row r="133" spans="2:7" ht="12.75" customHeight="1">
      <c r="B133" s="1"/>
      <c r="C133" s="1"/>
      <c r="D133" s="1"/>
      <c r="E133" s="1"/>
      <c r="F133" s="1"/>
      <c r="G133" s="1"/>
    </row>
    <row r="134" spans="2:7" ht="12.75" customHeight="1">
      <c r="B134" s="1"/>
      <c r="C134" s="1"/>
      <c r="D134" s="1"/>
      <c r="E134" s="1"/>
      <c r="F134" s="1"/>
      <c r="G134" s="1"/>
    </row>
    <row r="135" spans="2:7" ht="12.75" customHeight="1">
      <c r="B135" s="1"/>
      <c r="C135" s="1"/>
      <c r="D135" s="1"/>
      <c r="E135" s="1"/>
      <c r="F135" s="1"/>
      <c r="G135" s="1"/>
    </row>
    <row r="136" spans="2:7" ht="12.75" customHeight="1">
      <c r="B136" s="1"/>
      <c r="C136" s="1"/>
      <c r="D136" s="1"/>
      <c r="E136" s="1"/>
      <c r="F136" s="1"/>
      <c r="G136" s="1"/>
    </row>
    <row r="137" spans="2:7" ht="12.75" customHeight="1">
      <c r="B137" s="1"/>
      <c r="C137" s="1"/>
      <c r="D137" s="1"/>
      <c r="E137" s="1"/>
      <c r="F137" s="1"/>
      <c r="G137" s="1"/>
    </row>
    <row r="138" spans="2:7" ht="12.75" customHeight="1">
      <c r="B138" s="1"/>
      <c r="C138" s="1"/>
      <c r="D138" s="1"/>
      <c r="E138" s="1"/>
      <c r="F138" s="1"/>
      <c r="G138" s="1"/>
    </row>
    <row r="139" spans="2:7" ht="12.75" customHeight="1">
      <c r="B139" s="1"/>
      <c r="C139" s="1"/>
      <c r="D139" s="1"/>
      <c r="E139" s="1"/>
      <c r="F139" s="1"/>
      <c r="G139" s="1"/>
    </row>
    <row r="140" spans="2:7" ht="12.75" customHeight="1">
      <c r="B140" s="1"/>
      <c r="C140" s="1"/>
      <c r="D140" s="1"/>
      <c r="E140" s="1"/>
      <c r="F140" s="1"/>
      <c r="G140" s="1"/>
    </row>
    <row r="141" spans="2:7" ht="12.75" customHeight="1">
      <c r="B141" s="1"/>
      <c r="C141" s="1"/>
      <c r="D141" s="1"/>
      <c r="E141" s="1"/>
      <c r="F141" s="1"/>
      <c r="G141" s="1"/>
    </row>
    <row r="142" spans="2:7" ht="12.75" customHeight="1">
      <c r="B142" s="1"/>
      <c r="C142" s="1"/>
      <c r="D142" s="1"/>
      <c r="E142" s="1"/>
      <c r="F142" s="1"/>
      <c r="G142" s="1"/>
    </row>
    <row r="143" spans="2:7" ht="12.75" customHeight="1">
      <c r="B143" s="1"/>
      <c r="C143" s="1"/>
      <c r="D143" s="1"/>
      <c r="E143" s="1"/>
      <c r="F143" s="1"/>
      <c r="G143" s="1"/>
    </row>
    <row r="144" spans="2:7" ht="12.75" customHeight="1">
      <c r="B144" s="1"/>
      <c r="C144" s="1"/>
      <c r="D144" s="1"/>
      <c r="E144" s="1"/>
      <c r="F144" s="1"/>
      <c r="G144" s="1"/>
    </row>
    <row r="145" spans="2:7" ht="12.75" customHeight="1">
      <c r="B145" s="1"/>
      <c r="C145" s="1"/>
      <c r="D145" s="1"/>
      <c r="E145" s="1"/>
      <c r="F145" s="1"/>
      <c r="G145" s="1"/>
    </row>
    <row r="146" spans="2:7" ht="12.75" customHeight="1">
      <c r="B146" s="1"/>
      <c r="C146" s="1"/>
      <c r="D146" s="1"/>
      <c r="E146" s="1"/>
      <c r="F146" s="1"/>
      <c r="G146" s="1"/>
    </row>
    <row r="147" spans="2:7" ht="12.75" customHeight="1">
      <c r="B147" s="1"/>
      <c r="C147" s="1"/>
      <c r="D147" s="1"/>
      <c r="E147" s="1"/>
      <c r="F147" s="1"/>
      <c r="G147" s="1"/>
    </row>
    <row r="148" spans="2:7" ht="12.75" customHeight="1">
      <c r="B148" s="1"/>
      <c r="C148" s="1"/>
      <c r="D148" s="1"/>
      <c r="E148" s="1"/>
      <c r="F148" s="1"/>
      <c r="G148" s="1"/>
    </row>
    <row r="149" spans="2:7" ht="12.75" customHeight="1">
      <c r="B149" s="1"/>
      <c r="C149" s="1"/>
      <c r="D149" s="1"/>
      <c r="E149" s="1"/>
      <c r="F149" s="1"/>
      <c r="G149" s="1"/>
    </row>
    <row r="150" spans="2:7" ht="12.75" customHeight="1">
      <c r="B150" s="1"/>
      <c r="C150" s="1"/>
      <c r="D150" s="1"/>
      <c r="E150" s="1"/>
      <c r="F150" s="1"/>
      <c r="G150" s="1"/>
    </row>
    <row r="151" spans="2:7" ht="12.75" customHeight="1">
      <c r="B151" s="1"/>
      <c r="C151" s="1"/>
      <c r="D151" s="1"/>
      <c r="E151" s="1"/>
      <c r="F151" s="1"/>
      <c r="G151" s="1"/>
    </row>
    <row r="152" spans="2:7" ht="12.75" customHeight="1">
      <c r="B152" s="1"/>
      <c r="C152" s="1"/>
      <c r="D152" s="1"/>
      <c r="E152" s="1"/>
      <c r="F152" s="1"/>
      <c r="G152" s="1"/>
    </row>
    <row r="153" spans="2:7" ht="12.75" customHeight="1">
      <c r="B153" s="1"/>
      <c r="C153" s="1"/>
      <c r="D153" s="1"/>
      <c r="E153" s="1"/>
      <c r="F153" s="1"/>
      <c r="G153" s="1"/>
    </row>
    <row r="154" spans="2:7" ht="12.75" customHeight="1">
      <c r="B154" s="1"/>
      <c r="C154" s="1"/>
      <c r="D154" s="1"/>
      <c r="E154" s="1"/>
      <c r="F154" s="1"/>
      <c r="G154" s="1"/>
    </row>
    <row r="155" spans="2:7" ht="12.75" customHeight="1">
      <c r="B155" s="1"/>
      <c r="C155" s="1"/>
      <c r="D155" s="1"/>
      <c r="E155" s="1"/>
      <c r="F155" s="1"/>
      <c r="G155" s="1"/>
    </row>
    <row r="156" spans="2:7" ht="12.75" customHeight="1">
      <c r="B156" s="1"/>
      <c r="C156" s="1"/>
      <c r="D156" s="1"/>
      <c r="E156" s="1"/>
      <c r="F156" s="1"/>
      <c r="G156" s="1"/>
    </row>
    <row r="157" spans="2:7" ht="12.75" customHeight="1">
      <c r="B157" s="1"/>
      <c r="C157" s="1"/>
      <c r="D157" s="1"/>
      <c r="E157" s="1"/>
      <c r="F157" s="1"/>
      <c r="G157" s="1"/>
    </row>
    <row r="158" spans="2:7" ht="12.75" customHeight="1">
      <c r="B158" s="1"/>
      <c r="C158" s="1"/>
      <c r="D158" s="1"/>
      <c r="E158" s="1"/>
      <c r="F158" s="1"/>
      <c r="G158" s="1"/>
    </row>
    <row r="159" spans="2:7" ht="12.75" customHeight="1">
      <c r="B159" s="1"/>
      <c r="C159" s="1"/>
      <c r="D159" s="1"/>
      <c r="E159" s="1"/>
      <c r="F159" s="1"/>
      <c r="G159" s="1"/>
    </row>
    <row r="160" spans="2:7" ht="12.75" customHeight="1">
      <c r="B160" s="1"/>
      <c r="C160" s="1"/>
      <c r="D160" s="1"/>
      <c r="E160" s="1"/>
      <c r="F160" s="1"/>
      <c r="G160" s="1"/>
    </row>
    <row r="161" spans="2:7" ht="12.75" customHeight="1">
      <c r="B161" s="1"/>
      <c r="C161" s="1"/>
      <c r="D161" s="1"/>
      <c r="E161" s="1"/>
      <c r="F161" s="1"/>
      <c r="G161" s="1"/>
    </row>
    <row r="162" spans="2:7" ht="12.75" customHeight="1">
      <c r="B162" s="1"/>
      <c r="C162" s="1"/>
      <c r="D162" s="1"/>
      <c r="E162" s="1"/>
      <c r="F162" s="1"/>
      <c r="G162" s="1"/>
    </row>
    <row r="163" spans="2:7" ht="12.75" customHeight="1">
      <c r="B163" s="1"/>
      <c r="C163" s="1"/>
      <c r="D163" s="1"/>
      <c r="E163" s="1"/>
      <c r="F163" s="1"/>
      <c r="G163" s="1"/>
    </row>
    <row r="164" spans="2:7" ht="12.75" customHeight="1">
      <c r="B164" s="1"/>
      <c r="C164" s="1"/>
      <c r="D164" s="1"/>
      <c r="E164" s="1"/>
      <c r="F164" s="1"/>
      <c r="G164" s="1"/>
    </row>
    <row r="165" spans="2:7" ht="12.75" customHeight="1">
      <c r="B165" s="1"/>
      <c r="C165" s="1"/>
      <c r="D165" s="1"/>
      <c r="E165" s="1"/>
      <c r="F165" s="1"/>
      <c r="G165" s="1"/>
    </row>
    <row r="166" spans="2:7" ht="12.75" customHeight="1">
      <c r="B166" s="1"/>
      <c r="C166" s="1"/>
      <c r="D166" s="1"/>
      <c r="E166" s="1"/>
      <c r="F166" s="1"/>
      <c r="G166" s="1"/>
    </row>
    <row r="167" spans="2:7" ht="12.75" customHeight="1">
      <c r="B167" s="1"/>
      <c r="C167" s="1"/>
      <c r="D167" s="1"/>
      <c r="E167" s="1"/>
      <c r="F167" s="1"/>
      <c r="G167" s="1"/>
    </row>
    <row r="168" spans="2:7" ht="12.75" customHeight="1">
      <c r="B168" s="1"/>
      <c r="C168" s="1"/>
      <c r="D168" s="1"/>
      <c r="E168" s="1"/>
      <c r="F168" s="1"/>
      <c r="G168" s="1"/>
    </row>
    <row r="169" spans="2:7" ht="12.75" customHeight="1">
      <c r="B169" s="1"/>
      <c r="C169" s="1"/>
      <c r="D169" s="1"/>
      <c r="E169" s="1"/>
      <c r="F169" s="1"/>
      <c r="G169" s="1"/>
    </row>
    <row r="170" spans="2:7" ht="12.75" customHeight="1">
      <c r="B170" s="1"/>
      <c r="C170" s="1"/>
      <c r="D170" s="1"/>
      <c r="E170" s="1"/>
      <c r="F170" s="1"/>
      <c r="G170" s="1"/>
    </row>
    <row r="171" spans="2:7" ht="12.75" customHeight="1">
      <c r="B171" s="1"/>
      <c r="C171" s="1"/>
      <c r="D171" s="1"/>
      <c r="E171" s="1"/>
      <c r="F171" s="1"/>
      <c r="G171" s="1"/>
    </row>
    <row r="172" spans="2:7" ht="12.75" customHeight="1">
      <c r="B172" s="1"/>
      <c r="C172" s="1"/>
      <c r="D172" s="1"/>
      <c r="E172" s="1"/>
      <c r="F172" s="1"/>
      <c r="G172" s="1"/>
    </row>
    <row r="173" spans="2:7" ht="12.75" customHeight="1">
      <c r="B173" s="1"/>
      <c r="C173" s="1"/>
      <c r="D173" s="1"/>
      <c r="E173" s="1"/>
      <c r="F173" s="1"/>
      <c r="G173" s="1"/>
    </row>
    <row r="174" spans="2:7" ht="12.75" customHeight="1">
      <c r="B174" s="1"/>
      <c r="C174" s="1"/>
      <c r="D174" s="1"/>
      <c r="E174" s="1"/>
      <c r="F174" s="1"/>
      <c r="G174" s="1"/>
    </row>
    <row r="175" spans="2:7" ht="12.75" customHeight="1">
      <c r="B175" s="1"/>
      <c r="C175" s="1"/>
      <c r="D175" s="1"/>
      <c r="E175" s="1"/>
      <c r="F175" s="1"/>
      <c r="G175" s="1"/>
    </row>
    <row r="176" spans="2:7" ht="12.75" customHeight="1">
      <c r="B176" s="1"/>
      <c r="C176" s="1"/>
      <c r="D176" s="1"/>
      <c r="E176" s="1"/>
      <c r="F176" s="1"/>
      <c r="G176" s="1"/>
    </row>
    <row r="177" spans="2:7" ht="12.75" customHeight="1">
      <c r="B177" s="1"/>
      <c r="C177" s="1"/>
      <c r="D177" s="1"/>
      <c r="E177" s="1"/>
      <c r="F177" s="1"/>
      <c r="G177" s="1"/>
    </row>
    <row r="178" spans="2:7" ht="12.75" customHeight="1">
      <c r="B178" s="1"/>
      <c r="C178" s="1"/>
      <c r="D178" s="1"/>
      <c r="E178" s="1"/>
      <c r="F178" s="1"/>
      <c r="G178" s="1"/>
    </row>
    <row r="179" spans="2:7" ht="12.75" customHeight="1">
      <c r="B179" s="1"/>
      <c r="C179" s="1"/>
      <c r="D179" s="1"/>
      <c r="E179" s="1"/>
      <c r="F179" s="1"/>
      <c r="G179" s="1"/>
    </row>
    <row r="180" spans="2:7" ht="12.75" customHeight="1">
      <c r="B180" s="1"/>
      <c r="C180" s="1"/>
      <c r="D180" s="1"/>
      <c r="E180" s="1"/>
      <c r="F180" s="1"/>
      <c r="G180" s="1"/>
    </row>
    <row r="181" spans="2:7" ht="12.75" customHeight="1">
      <c r="B181" s="1"/>
      <c r="C181" s="1"/>
      <c r="D181" s="1"/>
      <c r="E181" s="1"/>
      <c r="F181" s="1"/>
      <c r="G181" s="1"/>
    </row>
    <row r="182" spans="2:7" ht="12.75" customHeight="1">
      <c r="B182" s="1"/>
      <c r="C182" s="1"/>
      <c r="D182" s="1"/>
      <c r="E182" s="1"/>
      <c r="F182" s="1"/>
      <c r="G182" s="1"/>
    </row>
    <row r="183" spans="2:7" ht="12.75" customHeight="1">
      <c r="B183" s="1"/>
      <c r="C183" s="1"/>
      <c r="D183" s="1"/>
      <c r="E183" s="1"/>
      <c r="F183" s="1"/>
      <c r="G183" s="1"/>
    </row>
    <row r="184" spans="2:7" ht="12.75" customHeight="1">
      <c r="B184" s="1"/>
      <c r="C184" s="1"/>
      <c r="D184" s="1"/>
      <c r="E184" s="1"/>
      <c r="F184" s="1"/>
      <c r="G184" s="1"/>
    </row>
    <row r="185" spans="2:7" ht="12.75" customHeight="1">
      <c r="B185" s="1"/>
      <c r="C185" s="1"/>
      <c r="D185" s="1"/>
      <c r="E185" s="1"/>
      <c r="F185" s="1"/>
      <c r="G185" s="1"/>
    </row>
    <row r="186" spans="2:7" ht="12.75" customHeight="1">
      <c r="B186" s="1"/>
      <c r="C186" s="1"/>
      <c r="D186" s="1"/>
      <c r="E186" s="1"/>
      <c r="F186" s="1"/>
      <c r="G186" s="1"/>
    </row>
    <row r="187" spans="2:7" ht="12.75" customHeight="1">
      <c r="B187" s="1"/>
      <c r="C187" s="1"/>
      <c r="D187" s="1"/>
      <c r="E187" s="1"/>
      <c r="F187" s="1"/>
      <c r="G187" s="1"/>
    </row>
    <row r="188" spans="2:7" ht="12.75" customHeight="1">
      <c r="B188" s="1"/>
      <c r="C188" s="1"/>
      <c r="D188" s="1"/>
      <c r="E188" s="1"/>
      <c r="F188" s="1"/>
      <c r="G188" s="1"/>
    </row>
    <row r="189" spans="2:7" ht="12.75" customHeight="1">
      <c r="B189" s="1"/>
      <c r="C189" s="1"/>
      <c r="D189" s="1"/>
      <c r="E189" s="1"/>
      <c r="F189" s="1"/>
      <c r="G189" s="1"/>
    </row>
    <row r="190" spans="2:7" ht="12.75" customHeight="1">
      <c r="B190" s="1"/>
      <c r="C190" s="1"/>
      <c r="D190" s="1"/>
      <c r="E190" s="1"/>
      <c r="F190" s="1"/>
      <c r="G190" s="1"/>
    </row>
    <row r="191" spans="2:7" ht="12.75" customHeight="1">
      <c r="B191" s="1"/>
      <c r="C191" s="1"/>
      <c r="D191" s="1"/>
      <c r="E191" s="1"/>
      <c r="F191" s="1"/>
      <c r="G191" s="1"/>
    </row>
    <row r="192" spans="2:7" ht="12.75" customHeight="1">
      <c r="B192" s="1"/>
      <c r="C192" s="1"/>
      <c r="D192" s="1"/>
      <c r="E192" s="1"/>
      <c r="F192" s="1"/>
      <c r="G192" s="1"/>
    </row>
    <row r="193" spans="2:7" ht="12.75" customHeight="1">
      <c r="B193" s="1"/>
      <c r="C193" s="1"/>
      <c r="D193" s="1"/>
      <c r="E193" s="1"/>
      <c r="F193" s="1"/>
      <c r="G193" s="1"/>
    </row>
    <row r="194" spans="2:7" ht="12.75" customHeight="1">
      <c r="B194" s="1"/>
      <c r="C194" s="1"/>
      <c r="D194" s="1"/>
      <c r="E194" s="1"/>
      <c r="F194" s="1"/>
      <c r="G194" s="1"/>
    </row>
    <row r="195" spans="2:7" ht="12.75" customHeight="1">
      <c r="B195" s="1"/>
      <c r="C195" s="1"/>
      <c r="D195" s="1"/>
      <c r="E195" s="1"/>
      <c r="F195" s="1"/>
      <c r="G195" s="1"/>
    </row>
    <row r="196" spans="2:7" ht="12.75" customHeight="1">
      <c r="B196" s="1"/>
      <c r="C196" s="1"/>
      <c r="D196" s="1"/>
      <c r="E196" s="1"/>
      <c r="F196" s="1"/>
      <c r="G196" s="1"/>
    </row>
    <row r="197" spans="2:7" ht="12.75" customHeight="1">
      <c r="B197" s="1"/>
      <c r="C197" s="1"/>
      <c r="D197" s="1"/>
      <c r="E197" s="1"/>
      <c r="F197" s="1"/>
      <c r="G197" s="1"/>
    </row>
    <row r="198" spans="2:7" ht="12.75" customHeight="1">
      <c r="B198" s="1"/>
      <c r="C198" s="1"/>
      <c r="D198" s="1"/>
      <c r="E198" s="1"/>
      <c r="F198" s="1"/>
      <c r="G198" s="1"/>
    </row>
    <row r="199" spans="2:7" ht="12.75" customHeight="1">
      <c r="B199" s="1"/>
      <c r="C199" s="1"/>
      <c r="D199" s="1"/>
      <c r="E199" s="1"/>
      <c r="F199" s="1"/>
      <c r="G199" s="1"/>
    </row>
    <row r="200" spans="2:7" ht="12.75" customHeight="1">
      <c r="B200" s="1"/>
      <c r="C200" s="1"/>
      <c r="D200" s="1"/>
      <c r="E200" s="1"/>
      <c r="F200" s="1"/>
      <c r="G200" s="1"/>
    </row>
    <row r="201" spans="2:7" ht="12.75" customHeight="1">
      <c r="B201" s="1"/>
      <c r="C201" s="1"/>
      <c r="D201" s="1"/>
      <c r="E201" s="1"/>
      <c r="F201" s="1"/>
      <c r="G201" s="1"/>
    </row>
    <row r="202" spans="2:7" ht="12.75" customHeight="1">
      <c r="B202" s="1"/>
      <c r="C202" s="1"/>
      <c r="D202" s="1"/>
      <c r="E202" s="1"/>
      <c r="F202" s="1"/>
      <c r="G202" s="1"/>
    </row>
    <row r="203" spans="2:7" ht="12.75" customHeight="1">
      <c r="B203" s="1"/>
      <c r="C203" s="1"/>
      <c r="D203" s="1"/>
      <c r="E203" s="1"/>
      <c r="F203" s="1"/>
      <c r="G203" s="1"/>
    </row>
    <row r="204" spans="2:7" ht="12.75" customHeight="1">
      <c r="B204" s="1"/>
      <c r="C204" s="1"/>
      <c r="D204" s="1"/>
      <c r="E204" s="1"/>
      <c r="F204" s="1"/>
      <c r="G204" s="1"/>
    </row>
    <row r="205" spans="2:7" ht="12.75" customHeight="1">
      <c r="B205" s="1"/>
      <c r="C205" s="1"/>
      <c r="D205" s="1"/>
      <c r="E205" s="1"/>
      <c r="F205" s="1"/>
      <c r="G205" s="1"/>
    </row>
    <row r="206" spans="2:7" ht="12.75" customHeight="1">
      <c r="B206" s="1"/>
      <c r="C206" s="1"/>
      <c r="D206" s="1"/>
      <c r="E206" s="1"/>
      <c r="F206" s="1"/>
      <c r="G206" s="1"/>
    </row>
    <row r="207" spans="2:7" ht="12.75" customHeight="1">
      <c r="B207" s="1"/>
      <c r="C207" s="1"/>
      <c r="D207" s="1"/>
      <c r="E207" s="1"/>
      <c r="F207" s="1"/>
      <c r="G207" s="1"/>
    </row>
    <row r="208" spans="2:7" ht="12.75" customHeight="1">
      <c r="B208" s="1"/>
      <c r="C208" s="1"/>
      <c r="D208" s="1"/>
      <c r="E208" s="1"/>
      <c r="F208" s="1"/>
      <c r="G208" s="1"/>
    </row>
    <row r="209" spans="2:7" ht="12.75" customHeight="1">
      <c r="B209" s="1"/>
      <c r="C209" s="1"/>
      <c r="D209" s="1"/>
      <c r="E209" s="1"/>
      <c r="F209" s="1"/>
      <c r="G209" s="1"/>
    </row>
    <row r="210" spans="2:7" ht="12.75" customHeight="1">
      <c r="B210" s="1"/>
      <c r="C210" s="1"/>
      <c r="D210" s="1"/>
      <c r="E210" s="1"/>
      <c r="F210" s="1"/>
      <c r="G210" s="1"/>
    </row>
    <row r="211" spans="2:7" ht="12.75" customHeight="1">
      <c r="B211" s="1"/>
      <c r="C211" s="1"/>
      <c r="D211" s="1"/>
      <c r="E211" s="1"/>
      <c r="F211" s="1"/>
      <c r="G211" s="1"/>
    </row>
    <row r="212" spans="2:7" ht="12.75" customHeight="1">
      <c r="B212" s="1"/>
      <c r="C212" s="1"/>
      <c r="D212" s="1"/>
      <c r="E212" s="1"/>
      <c r="F212" s="1"/>
      <c r="G212" s="1"/>
    </row>
    <row r="213" spans="2:7" ht="12.75" customHeight="1">
      <c r="B213" s="1"/>
      <c r="C213" s="1"/>
      <c r="D213" s="1"/>
      <c r="E213" s="1"/>
      <c r="F213" s="1"/>
      <c r="G213" s="1"/>
    </row>
    <row r="214" spans="2:7" ht="12.75" customHeight="1">
      <c r="B214" s="1"/>
      <c r="C214" s="1"/>
      <c r="D214" s="1"/>
      <c r="E214" s="1"/>
      <c r="F214" s="1"/>
      <c r="G214" s="1"/>
    </row>
    <row r="215" spans="2:7" ht="12.75" customHeight="1">
      <c r="B215" s="1"/>
      <c r="C215" s="1"/>
      <c r="D215" s="1"/>
      <c r="E215" s="1"/>
      <c r="F215" s="1"/>
      <c r="G215" s="1"/>
    </row>
    <row r="216" spans="2:7" ht="12.75" customHeight="1">
      <c r="B216" s="1"/>
      <c r="C216" s="1"/>
      <c r="D216" s="1"/>
      <c r="E216" s="1"/>
      <c r="F216" s="1"/>
      <c r="G216" s="1"/>
    </row>
    <row r="217" spans="2:7" ht="12.75" customHeight="1">
      <c r="B217" s="1"/>
      <c r="C217" s="1"/>
      <c r="D217" s="1"/>
      <c r="E217" s="1"/>
      <c r="F217" s="1"/>
      <c r="G217" s="1"/>
    </row>
    <row r="218" spans="2:7" ht="12.75" customHeight="1">
      <c r="B218" s="1"/>
      <c r="C218" s="1"/>
      <c r="D218" s="1"/>
      <c r="E218" s="1"/>
      <c r="F218" s="1"/>
      <c r="G218" s="1"/>
    </row>
    <row r="219" spans="2:7" ht="12.75" customHeight="1">
      <c r="B219" s="1"/>
      <c r="C219" s="1"/>
      <c r="D219" s="1"/>
      <c r="E219" s="1"/>
      <c r="F219" s="1"/>
      <c r="G219" s="1"/>
    </row>
    <row r="220" spans="2:7" ht="12.75" customHeight="1">
      <c r="B220" s="1"/>
      <c r="C220" s="1"/>
      <c r="D220" s="1"/>
      <c r="E220" s="1"/>
      <c r="F220" s="1"/>
      <c r="G220" s="1"/>
    </row>
    <row r="221" spans="2:7" ht="12.75" customHeight="1">
      <c r="B221" s="1"/>
      <c r="C221" s="1"/>
      <c r="D221" s="1"/>
      <c r="E221" s="1"/>
      <c r="F221" s="1"/>
      <c r="G221" s="1"/>
    </row>
    <row r="222" spans="2:7" ht="12.75" customHeight="1">
      <c r="B222" s="1"/>
      <c r="C222" s="1"/>
      <c r="D222" s="1"/>
      <c r="E222" s="1"/>
      <c r="F222" s="1"/>
      <c r="G222" s="1"/>
    </row>
    <row r="223" spans="2:7" ht="12.75" customHeight="1">
      <c r="B223" s="1"/>
      <c r="C223" s="1"/>
      <c r="D223" s="1"/>
      <c r="E223" s="1"/>
      <c r="F223" s="1"/>
      <c r="G223" s="1"/>
    </row>
    <row r="224" spans="2:7" ht="12.75" customHeight="1">
      <c r="B224" s="1"/>
      <c r="C224" s="1"/>
      <c r="D224" s="1"/>
      <c r="E224" s="1"/>
      <c r="F224" s="1"/>
      <c r="G224" s="1"/>
    </row>
    <row r="225" spans="2:7" ht="12.75" customHeight="1">
      <c r="B225" s="1"/>
      <c r="C225" s="1"/>
      <c r="D225" s="1"/>
      <c r="E225" s="1"/>
      <c r="F225" s="1"/>
      <c r="G225" s="1"/>
    </row>
    <row r="226" spans="2:7" ht="12.75" customHeight="1">
      <c r="B226" s="1"/>
      <c r="C226" s="1"/>
      <c r="D226" s="1"/>
      <c r="E226" s="1"/>
      <c r="F226" s="1"/>
      <c r="G226" s="1"/>
    </row>
    <row r="227" spans="2:7" ht="12.75" customHeight="1">
      <c r="B227" s="1"/>
      <c r="C227" s="1"/>
      <c r="D227" s="1"/>
      <c r="E227" s="1"/>
      <c r="F227" s="1"/>
      <c r="G227" s="1"/>
    </row>
    <row r="228" spans="2:7" ht="12.75" customHeight="1">
      <c r="B228" s="1"/>
      <c r="C228" s="1"/>
      <c r="D228" s="1"/>
      <c r="E228" s="1"/>
      <c r="F228" s="1"/>
      <c r="G228" s="1"/>
    </row>
    <row r="229" spans="2:7" ht="12.75" customHeight="1">
      <c r="B229" s="1"/>
      <c r="C229" s="1"/>
      <c r="D229" s="1"/>
      <c r="E229" s="1"/>
      <c r="F229" s="1"/>
      <c r="G229" s="1"/>
    </row>
    <row r="230" spans="2:7" ht="12.75" customHeight="1">
      <c r="B230" s="1"/>
      <c r="C230" s="1"/>
      <c r="D230" s="1"/>
      <c r="E230" s="1"/>
      <c r="F230" s="1"/>
      <c r="G230" s="1"/>
    </row>
    <row r="231" spans="2:7" ht="12.75" customHeight="1">
      <c r="B231" s="1"/>
      <c r="C231" s="1"/>
      <c r="D231" s="1"/>
      <c r="E231" s="1"/>
      <c r="F231" s="1"/>
      <c r="G231" s="1"/>
    </row>
    <row r="232" spans="2:7" ht="12.75" customHeight="1">
      <c r="B232" s="1"/>
      <c r="C232" s="1"/>
      <c r="D232" s="1"/>
      <c r="E232" s="1"/>
      <c r="F232" s="1"/>
      <c r="G232" s="1"/>
    </row>
    <row r="233" spans="2:7" ht="12.75" customHeight="1">
      <c r="B233" s="1"/>
      <c r="C233" s="1"/>
      <c r="D233" s="1"/>
      <c r="E233" s="1"/>
      <c r="F233" s="1"/>
      <c r="G233" s="1"/>
    </row>
    <row r="234" spans="2:7" ht="12.75" customHeight="1">
      <c r="B234" s="1"/>
      <c r="C234" s="1"/>
      <c r="D234" s="1"/>
      <c r="E234" s="1"/>
      <c r="F234" s="1"/>
      <c r="G234" s="1"/>
    </row>
    <row r="235" spans="2:7" ht="12.75" customHeight="1">
      <c r="B235" s="1"/>
      <c r="C235" s="1"/>
      <c r="D235" s="1"/>
      <c r="E235" s="1"/>
      <c r="F235" s="1"/>
      <c r="G235" s="1"/>
    </row>
    <row r="236" spans="2:7" ht="12.75" customHeight="1">
      <c r="B236" s="1"/>
      <c r="C236" s="1"/>
      <c r="D236" s="1"/>
      <c r="E236" s="1"/>
      <c r="F236" s="1"/>
      <c r="G236" s="1"/>
    </row>
    <row r="237" spans="2:7" ht="12.75" customHeight="1">
      <c r="B237" s="1"/>
      <c r="C237" s="1"/>
      <c r="D237" s="1"/>
      <c r="E237" s="1"/>
      <c r="F237" s="1"/>
      <c r="G237" s="1"/>
    </row>
    <row r="238" spans="2:7" ht="12.75" customHeight="1">
      <c r="B238" s="1"/>
      <c r="C238" s="1"/>
      <c r="D238" s="1"/>
      <c r="E238" s="1"/>
      <c r="F238" s="1"/>
      <c r="G238" s="1"/>
    </row>
    <row r="239" spans="2:7" ht="12.75" customHeight="1">
      <c r="B239" s="1"/>
      <c r="C239" s="1"/>
      <c r="D239" s="1"/>
      <c r="E239" s="1"/>
      <c r="F239" s="1"/>
      <c r="G239" s="1"/>
    </row>
    <row r="240" spans="2:7" ht="12.75" customHeight="1">
      <c r="B240" s="1"/>
      <c r="C240" s="1"/>
      <c r="D240" s="1"/>
      <c r="E240" s="1"/>
      <c r="F240" s="1"/>
      <c r="G240" s="1"/>
    </row>
    <row r="241" spans="2:7" ht="12.75" customHeight="1">
      <c r="B241" s="1"/>
      <c r="C241" s="1"/>
      <c r="D241" s="1"/>
      <c r="E241" s="1"/>
      <c r="F241" s="1"/>
      <c r="G241" s="1"/>
    </row>
    <row r="242" spans="2:7" ht="12.75" customHeight="1">
      <c r="B242" s="1"/>
      <c r="C242" s="1"/>
      <c r="D242" s="1"/>
      <c r="E242" s="1"/>
      <c r="F242" s="1"/>
      <c r="G242" s="1"/>
    </row>
    <row r="243" spans="2:7" ht="12.75" customHeight="1">
      <c r="B243" s="1"/>
      <c r="C243" s="1"/>
      <c r="D243" s="1"/>
      <c r="E243" s="1"/>
      <c r="F243" s="1"/>
      <c r="G243" s="1"/>
    </row>
    <row r="244" spans="2:7" ht="12.75" customHeight="1">
      <c r="B244" s="1"/>
      <c r="C244" s="1"/>
      <c r="D244" s="1"/>
      <c r="E244" s="1"/>
      <c r="F244" s="1"/>
      <c r="G244" s="1"/>
    </row>
    <row r="245" spans="2:7" ht="12.75" customHeight="1">
      <c r="B245" s="1"/>
      <c r="C245" s="1"/>
      <c r="D245" s="1"/>
      <c r="E245" s="1"/>
      <c r="F245" s="1"/>
      <c r="G245" s="1"/>
    </row>
    <row r="246" spans="2:7" ht="12.75" customHeight="1">
      <c r="B246" s="1"/>
      <c r="C246" s="1"/>
      <c r="D246" s="1"/>
      <c r="E246" s="1"/>
      <c r="F246" s="1"/>
      <c r="G246" s="1"/>
    </row>
    <row r="247" spans="2:7" ht="12.75" customHeight="1">
      <c r="B247" s="1"/>
      <c r="C247" s="1"/>
      <c r="D247" s="1"/>
      <c r="E247" s="1"/>
      <c r="F247" s="1"/>
      <c r="G247" s="1"/>
    </row>
    <row r="248" spans="2:7" ht="12.75" customHeight="1">
      <c r="B248" s="1"/>
      <c r="C248" s="1"/>
      <c r="D248" s="1"/>
      <c r="E248" s="1"/>
      <c r="F248" s="1"/>
      <c r="G248" s="1"/>
    </row>
    <row r="249" spans="2:7" ht="12.75" customHeight="1">
      <c r="B249" s="1"/>
      <c r="C249" s="1"/>
      <c r="D249" s="1"/>
      <c r="E249" s="1"/>
      <c r="F249" s="1"/>
      <c r="G249" s="1"/>
    </row>
    <row r="250" spans="2:7" ht="12.75" customHeight="1">
      <c r="B250" s="1"/>
      <c r="C250" s="1"/>
      <c r="D250" s="1"/>
      <c r="E250" s="1"/>
      <c r="F250" s="1"/>
      <c r="G250" s="1"/>
    </row>
    <row r="251" spans="2:7" ht="12.75" customHeight="1">
      <c r="B251" s="1"/>
      <c r="C251" s="1"/>
      <c r="D251" s="1"/>
      <c r="E251" s="1"/>
      <c r="F251" s="1"/>
      <c r="G251" s="1"/>
    </row>
    <row r="252" spans="2:7" ht="12.75" customHeight="1">
      <c r="B252" s="1"/>
      <c r="C252" s="1"/>
      <c r="D252" s="1"/>
      <c r="E252" s="1"/>
      <c r="F252" s="1"/>
      <c r="G252" s="1"/>
    </row>
    <row r="253" spans="2:7" ht="12.75" customHeight="1">
      <c r="B253" s="1"/>
      <c r="C253" s="1"/>
      <c r="D253" s="1"/>
      <c r="E253" s="1"/>
      <c r="F253" s="1"/>
      <c r="G253" s="1"/>
    </row>
    <row r="254" spans="2:7" ht="12.75" customHeight="1">
      <c r="B254" s="1"/>
      <c r="C254" s="1"/>
      <c r="D254" s="1"/>
      <c r="E254" s="1"/>
      <c r="F254" s="1"/>
      <c r="G254" s="1"/>
    </row>
    <row r="255" spans="2:7" ht="12.75" customHeight="1">
      <c r="B255" s="1"/>
      <c r="C255" s="1"/>
      <c r="D255" s="1"/>
      <c r="E255" s="1"/>
      <c r="F255" s="1"/>
      <c r="G255" s="1"/>
    </row>
    <row r="256" spans="2:7" ht="12.75" customHeight="1">
      <c r="B256" s="1"/>
      <c r="C256" s="1"/>
      <c r="D256" s="1"/>
      <c r="E256" s="1"/>
      <c r="F256" s="1"/>
      <c r="G256" s="1"/>
    </row>
    <row r="257" spans="2:7" ht="12.75" customHeight="1">
      <c r="B257" s="1"/>
      <c r="C257" s="1"/>
      <c r="D257" s="1"/>
      <c r="E257" s="1"/>
      <c r="F257" s="1"/>
      <c r="G257" s="1"/>
    </row>
    <row r="258" spans="2:7" ht="12.75" customHeight="1">
      <c r="B258" s="1"/>
      <c r="C258" s="1"/>
      <c r="D258" s="1"/>
      <c r="E258" s="1"/>
      <c r="F258" s="1"/>
      <c r="G258" s="1"/>
    </row>
    <row r="259" spans="2:7" ht="12.75" customHeight="1">
      <c r="B259" s="1"/>
      <c r="C259" s="1"/>
      <c r="D259" s="1"/>
      <c r="E259" s="1"/>
      <c r="F259" s="1"/>
      <c r="G259" s="1"/>
    </row>
    <row r="260" spans="2:7" ht="12.75" customHeight="1">
      <c r="B260" s="1"/>
      <c r="C260" s="1"/>
      <c r="D260" s="1"/>
      <c r="E260" s="1"/>
      <c r="F260" s="1"/>
      <c r="G260" s="1"/>
    </row>
    <row r="261" spans="2:7" ht="12.75" customHeight="1">
      <c r="B261" s="1"/>
      <c r="C261" s="1"/>
      <c r="D261" s="1"/>
      <c r="E261" s="1"/>
      <c r="F261" s="1"/>
      <c r="G261" s="1"/>
    </row>
    <row r="262" spans="2:7" ht="12.75" customHeight="1">
      <c r="B262" s="1"/>
      <c r="C262" s="1"/>
      <c r="D262" s="1"/>
      <c r="E262" s="1"/>
      <c r="F262" s="1"/>
      <c r="G262" s="1"/>
    </row>
    <row r="263" spans="2:7" ht="12.75" customHeight="1">
      <c r="B263" s="1"/>
      <c r="C263" s="1"/>
      <c r="D263" s="1"/>
      <c r="E263" s="1"/>
      <c r="F263" s="1"/>
      <c r="G263" s="1"/>
    </row>
    <row r="264" spans="2:7" ht="12.75" customHeight="1">
      <c r="B264" s="1"/>
      <c r="C264" s="1"/>
      <c r="D264" s="1"/>
      <c r="E264" s="1"/>
      <c r="F264" s="1"/>
      <c r="G264" s="1"/>
    </row>
    <row r="265" spans="2:7" ht="12.75" customHeight="1">
      <c r="B265" s="1"/>
      <c r="C265" s="1"/>
      <c r="D265" s="1"/>
      <c r="E265" s="1"/>
      <c r="F265" s="1"/>
      <c r="G265" s="1"/>
    </row>
    <row r="266" spans="2:7" ht="12.75" customHeight="1">
      <c r="B266" s="1"/>
      <c r="C266" s="1"/>
      <c r="D266" s="1"/>
      <c r="E266" s="1"/>
      <c r="F266" s="1"/>
      <c r="G266" s="1"/>
    </row>
    <row r="267" spans="2:7" ht="12.75" customHeight="1">
      <c r="B267" s="1"/>
      <c r="C267" s="1"/>
      <c r="D267" s="1"/>
      <c r="E267" s="1"/>
      <c r="F267" s="1"/>
      <c r="G267" s="1"/>
    </row>
    <row r="268" spans="2:7" ht="12.75" customHeight="1">
      <c r="B268" s="1"/>
      <c r="C268" s="1"/>
      <c r="D268" s="1"/>
      <c r="E268" s="1"/>
      <c r="F268" s="1"/>
      <c r="G268" s="1"/>
    </row>
    <row r="269" spans="2:7" ht="12.75" customHeight="1">
      <c r="B269" s="1"/>
      <c r="C269" s="1"/>
      <c r="D269" s="1"/>
      <c r="E269" s="1"/>
      <c r="F269" s="1"/>
      <c r="G269" s="1"/>
    </row>
    <row r="270" spans="2:7" ht="12.75" customHeight="1">
      <c r="B270" s="1"/>
      <c r="C270" s="1"/>
      <c r="D270" s="1"/>
      <c r="E270" s="1"/>
      <c r="F270" s="1"/>
      <c r="G270" s="1"/>
    </row>
    <row r="271" spans="2:7" ht="12.75" customHeight="1">
      <c r="B271" s="1"/>
      <c r="C271" s="1"/>
      <c r="D271" s="1"/>
      <c r="E271" s="1"/>
      <c r="F271" s="1"/>
      <c r="G271" s="1"/>
    </row>
    <row r="272" spans="2:7" ht="12.75" customHeight="1">
      <c r="B272" s="1"/>
      <c r="C272" s="1"/>
      <c r="D272" s="1"/>
      <c r="E272" s="1"/>
      <c r="F272" s="1"/>
      <c r="G272" s="1"/>
    </row>
    <row r="273" spans="2:7" ht="12.75" customHeight="1">
      <c r="B273" s="1"/>
      <c r="C273" s="1"/>
      <c r="D273" s="1"/>
      <c r="E273" s="1"/>
      <c r="F273" s="1"/>
      <c r="G273" s="1"/>
    </row>
    <row r="274" spans="2:7" ht="12.75" customHeight="1">
      <c r="B274" s="1"/>
      <c r="C274" s="1"/>
      <c r="D274" s="1"/>
      <c r="E274" s="1"/>
      <c r="F274" s="1"/>
      <c r="G274" s="1"/>
    </row>
    <row r="275" spans="2:7" ht="12.75" customHeight="1">
      <c r="B275" s="1"/>
      <c r="C275" s="1"/>
      <c r="D275" s="1"/>
      <c r="E275" s="1"/>
      <c r="F275" s="1"/>
      <c r="G275" s="1"/>
    </row>
    <row r="276" spans="2:7" ht="12.75" customHeight="1">
      <c r="B276" s="1"/>
      <c r="C276" s="1"/>
      <c r="D276" s="1"/>
      <c r="E276" s="1"/>
      <c r="F276" s="1"/>
      <c r="G276" s="1"/>
    </row>
    <row r="277" spans="2:7" ht="12.75" customHeight="1">
      <c r="B277" s="1"/>
      <c r="C277" s="1"/>
      <c r="D277" s="1"/>
      <c r="E277" s="1"/>
      <c r="F277" s="1"/>
      <c r="G277" s="1"/>
    </row>
    <row r="278" spans="2:7" ht="12.75" customHeight="1">
      <c r="B278" s="1"/>
      <c r="C278" s="1"/>
      <c r="D278" s="1"/>
      <c r="E278" s="1"/>
      <c r="F278" s="1"/>
      <c r="G278" s="1"/>
    </row>
    <row r="279" spans="2:7" ht="12.75" customHeight="1">
      <c r="B279" s="1"/>
      <c r="C279" s="1"/>
      <c r="D279" s="1"/>
      <c r="E279" s="1"/>
      <c r="F279" s="1"/>
      <c r="G279" s="1"/>
    </row>
    <row r="280" spans="2:7" ht="12.75" customHeight="1">
      <c r="B280" s="1"/>
      <c r="C280" s="1"/>
      <c r="D280" s="1"/>
      <c r="E280" s="1"/>
      <c r="F280" s="1"/>
      <c r="G280" s="1"/>
    </row>
    <row r="281" spans="2:7" ht="12.75" customHeight="1">
      <c r="B281" s="1"/>
      <c r="C281" s="1"/>
      <c r="D281" s="1"/>
      <c r="E281" s="1"/>
      <c r="F281" s="1"/>
      <c r="G281" s="1"/>
    </row>
    <row r="282" spans="2:7" ht="12.75" customHeight="1">
      <c r="B282" s="1"/>
      <c r="C282" s="1"/>
      <c r="D282" s="1"/>
      <c r="E282" s="1"/>
      <c r="F282" s="1"/>
      <c r="G282" s="1"/>
    </row>
    <row r="283" spans="2:7" ht="12.75" customHeight="1">
      <c r="B283" s="1"/>
      <c r="C283" s="1"/>
      <c r="D283" s="1"/>
      <c r="E283" s="1"/>
      <c r="F283" s="1"/>
      <c r="G283" s="1"/>
    </row>
    <row r="284" spans="2:7" ht="12.75" customHeight="1">
      <c r="B284" s="1"/>
      <c r="C284" s="1"/>
      <c r="D284" s="1"/>
      <c r="E284" s="1"/>
      <c r="F284" s="1"/>
      <c r="G284" s="1"/>
    </row>
    <row r="285" spans="2:7" ht="12.75" customHeight="1">
      <c r="B285" s="1"/>
      <c r="C285" s="1"/>
      <c r="D285" s="1"/>
      <c r="E285" s="1"/>
      <c r="F285" s="1"/>
      <c r="G285" s="1"/>
    </row>
    <row r="286" spans="2:7" ht="12.75" customHeight="1">
      <c r="B286" s="1"/>
      <c r="C286" s="1"/>
      <c r="D286" s="1"/>
      <c r="E286" s="1"/>
      <c r="F286" s="1"/>
      <c r="G286" s="1"/>
    </row>
    <row r="287" spans="2:7" ht="12.75" customHeight="1">
      <c r="B287" s="1"/>
      <c r="C287" s="1"/>
      <c r="D287" s="1"/>
      <c r="E287" s="1"/>
      <c r="F287" s="1"/>
      <c r="G287" s="1"/>
    </row>
    <row r="288" spans="2:7" ht="12.75" customHeight="1">
      <c r="B288" s="1"/>
      <c r="C288" s="1"/>
      <c r="D288" s="1"/>
      <c r="E288" s="1"/>
      <c r="F288" s="1"/>
      <c r="G288" s="1"/>
    </row>
    <row r="289" spans="2:7" ht="12.75" customHeight="1">
      <c r="B289" s="1"/>
      <c r="C289" s="1"/>
      <c r="D289" s="1"/>
      <c r="E289" s="1"/>
      <c r="F289" s="1"/>
      <c r="G289" s="1"/>
    </row>
    <row r="290" spans="2:7" ht="12.75" customHeight="1">
      <c r="B290" s="1"/>
      <c r="C290" s="1"/>
      <c r="D290" s="1"/>
      <c r="E290" s="1"/>
      <c r="F290" s="1"/>
      <c r="G290" s="1"/>
    </row>
    <row r="291" spans="2:7" ht="12.75" customHeight="1">
      <c r="B291" s="1"/>
      <c r="C291" s="1"/>
      <c r="D291" s="1"/>
      <c r="E291" s="1"/>
      <c r="F291" s="1"/>
      <c r="G291" s="1"/>
    </row>
    <row r="292" spans="2:7" ht="12.75" customHeight="1">
      <c r="B292" s="1"/>
      <c r="C292" s="1"/>
      <c r="D292" s="1"/>
      <c r="E292" s="1"/>
      <c r="F292" s="1"/>
      <c r="G292" s="1"/>
    </row>
    <row r="293" spans="2:7" ht="12.75" customHeight="1">
      <c r="B293" s="1"/>
      <c r="C293" s="1"/>
      <c r="D293" s="1"/>
      <c r="E293" s="1"/>
      <c r="F293" s="1"/>
      <c r="G293" s="1"/>
    </row>
    <row r="294" spans="2:7" ht="12.75" customHeight="1">
      <c r="B294" s="1"/>
      <c r="C294" s="1"/>
      <c r="D294" s="1"/>
      <c r="E294" s="1"/>
      <c r="F294" s="1"/>
      <c r="G294" s="1"/>
    </row>
    <row r="295" spans="2:7" ht="12.75" customHeight="1">
      <c r="B295" s="1"/>
      <c r="C295" s="1"/>
      <c r="D295" s="1"/>
      <c r="E295" s="1"/>
      <c r="F295" s="1"/>
      <c r="G295" s="1"/>
    </row>
    <row r="296" spans="2:7" ht="12.75" customHeight="1">
      <c r="B296" s="1"/>
      <c r="C296" s="1"/>
      <c r="D296" s="1"/>
      <c r="E296" s="1"/>
      <c r="F296" s="1"/>
      <c r="G296" s="1"/>
    </row>
    <row r="297" spans="2:7" ht="12.75" customHeight="1">
      <c r="B297" s="1"/>
      <c r="C297" s="1"/>
      <c r="D297" s="1"/>
      <c r="E297" s="1"/>
      <c r="F297" s="1"/>
      <c r="G297" s="1"/>
    </row>
    <row r="298" spans="2:7" ht="12.75" customHeight="1">
      <c r="B298" s="1"/>
      <c r="C298" s="1"/>
      <c r="D298" s="1"/>
      <c r="E298" s="1"/>
      <c r="F298" s="1"/>
      <c r="G298" s="1"/>
    </row>
    <row r="299" spans="2:7" ht="12.75" customHeight="1">
      <c r="B299" s="1"/>
      <c r="C299" s="1"/>
      <c r="D299" s="1"/>
      <c r="E299" s="1"/>
      <c r="F299" s="1"/>
      <c r="G299" s="1"/>
    </row>
    <row r="300" spans="2:7" ht="12.75" customHeight="1">
      <c r="B300" s="1"/>
      <c r="C300" s="1"/>
      <c r="D300" s="1"/>
      <c r="E300" s="1"/>
      <c r="F300" s="1"/>
      <c r="G300" s="1"/>
    </row>
    <row r="301" spans="2:7" ht="12.75" customHeight="1">
      <c r="B301" s="1"/>
      <c r="C301" s="1"/>
      <c r="D301" s="1"/>
      <c r="E301" s="1"/>
      <c r="F301" s="1"/>
      <c r="G301" s="1"/>
    </row>
    <row r="302" spans="2:7" ht="12.75" customHeight="1">
      <c r="B302" s="1"/>
      <c r="C302" s="1"/>
      <c r="D302" s="1"/>
      <c r="E302" s="1"/>
      <c r="F302" s="1"/>
      <c r="G302" s="1"/>
    </row>
    <row r="303" spans="2:7" ht="12.75" customHeight="1">
      <c r="B303" s="1"/>
      <c r="C303" s="1"/>
      <c r="D303" s="1"/>
      <c r="E303" s="1"/>
      <c r="F303" s="1"/>
      <c r="G303" s="1"/>
    </row>
    <row r="304" spans="2:7" ht="12.75" customHeight="1">
      <c r="B304" s="1"/>
      <c r="C304" s="1"/>
      <c r="D304" s="1"/>
      <c r="E304" s="1"/>
      <c r="F304" s="1"/>
      <c r="G304" s="1"/>
    </row>
    <row r="305" spans="2:7" ht="12.75" customHeight="1">
      <c r="B305" s="1"/>
      <c r="C305" s="1"/>
      <c r="D305" s="1"/>
      <c r="E305" s="1"/>
      <c r="F305" s="1"/>
      <c r="G305" s="1"/>
    </row>
    <row r="306" spans="2:7" ht="12.75" customHeight="1">
      <c r="B306" s="1"/>
      <c r="C306" s="1"/>
      <c r="D306" s="1"/>
      <c r="E306" s="1"/>
      <c r="F306" s="1"/>
      <c r="G306" s="1"/>
    </row>
    <row r="307" spans="2:7" ht="12.75" customHeight="1">
      <c r="B307" s="1"/>
      <c r="C307" s="1"/>
      <c r="D307" s="1"/>
      <c r="E307" s="1"/>
      <c r="F307" s="1"/>
      <c r="G307" s="1"/>
    </row>
    <row r="308" spans="2:7" ht="12.75" customHeight="1">
      <c r="B308" s="1"/>
      <c r="C308" s="1"/>
      <c r="D308" s="1"/>
      <c r="E308" s="1"/>
      <c r="F308" s="1"/>
      <c r="G308" s="1"/>
    </row>
    <row r="309" spans="2:7" ht="12.75" customHeight="1">
      <c r="B309" s="1"/>
      <c r="C309" s="1"/>
      <c r="D309" s="1"/>
      <c r="E309" s="1"/>
      <c r="F309" s="1"/>
      <c r="G309" s="1"/>
    </row>
    <row r="310" spans="2:7" ht="12.75" customHeight="1">
      <c r="B310" s="1"/>
      <c r="C310" s="1"/>
      <c r="D310" s="1"/>
      <c r="E310" s="1"/>
      <c r="F310" s="1"/>
      <c r="G310" s="1"/>
    </row>
    <row r="311" spans="2:7" ht="12.75" customHeight="1">
      <c r="B311" s="1"/>
      <c r="C311" s="1"/>
      <c r="D311" s="1"/>
      <c r="E311" s="1"/>
      <c r="F311" s="1"/>
      <c r="G311" s="1"/>
    </row>
    <row r="312" spans="2:7" ht="12.75" customHeight="1">
      <c r="B312" s="1"/>
      <c r="C312" s="1"/>
      <c r="D312" s="1"/>
      <c r="E312" s="1"/>
      <c r="F312" s="1"/>
      <c r="G312" s="1"/>
    </row>
    <row r="313" spans="2:7" ht="12.75" customHeight="1">
      <c r="B313" s="1"/>
      <c r="C313" s="1"/>
      <c r="D313" s="1"/>
      <c r="E313" s="1"/>
      <c r="F313" s="1"/>
      <c r="G313" s="1"/>
    </row>
    <row r="314" spans="2:7" ht="12.75" customHeight="1">
      <c r="B314" s="1"/>
      <c r="C314" s="1"/>
      <c r="D314" s="1"/>
      <c r="E314" s="1"/>
      <c r="F314" s="1"/>
      <c r="G314" s="1"/>
    </row>
    <row r="315" spans="2:7" ht="12.75" customHeight="1">
      <c r="B315" s="1"/>
      <c r="C315" s="1"/>
      <c r="D315" s="1"/>
      <c r="E315" s="1"/>
      <c r="F315" s="1"/>
      <c r="G315" s="1"/>
    </row>
    <row r="316" spans="2:7" ht="12.75" customHeight="1">
      <c r="B316" s="1"/>
      <c r="C316" s="1"/>
      <c r="D316" s="1"/>
      <c r="E316" s="1"/>
      <c r="F316" s="1"/>
      <c r="G316" s="1"/>
    </row>
    <row r="317" spans="2:7" ht="12.75" customHeight="1">
      <c r="B317" s="1"/>
      <c r="C317" s="1"/>
      <c r="D317" s="1"/>
      <c r="E317" s="1"/>
      <c r="F317" s="1"/>
      <c r="G317" s="1"/>
    </row>
    <row r="318" spans="2:7" ht="12.75" customHeight="1">
      <c r="B318" s="1"/>
      <c r="C318" s="1"/>
      <c r="D318" s="1"/>
      <c r="E318" s="1"/>
      <c r="F318" s="1"/>
      <c r="G318" s="1"/>
    </row>
    <row r="319" spans="2:7" ht="12.75" customHeight="1">
      <c r="B319" s="1"/>
      <c r="C319" s="1"/>
      <c r="D319" s="1"/>
      <c r="E319" s="1"/>
      <c r="F319" s="1"/>
      <c r="G319" s="1"/>
    </row>
    <row r="320" spans="2:7" ht="12.75" customHeight="1">
      <c r="B320" s="1"/>
      <c r="C320" s="1"/>
      <c r="D320" s="1"/>
      <c r="E320" s="1"/>
      <c r="F320" s="1"/>
      <c r="G320" s="1"/>
    </row>
    <row r="321" spans="2:7" ht="12.75" customHeight="1">
      <c r="B321" s="1"/>
      <c r="C321" s="1"/>
      <c r="D321" s="1"/>
      <c r="E321" s="1"/>
      <c r="F321" s="1"/>
      <c r="G321" s="1"/>
    </row>
    <row r="322" spans="2:7" ht="12.75" customHeight="1">
      <c r="B322" s="1"/>
      <c r="C322" s="1"/>
      <c r="D322" s="1"/>
      <c r="E322" s="1"/>
      <c r="F322" s="1"/>
      <c r="G322" s="1"/>
    </row>
    <row r="323" spans="2:7" ht="12.75" customHeight="1">
      <c r="B323" s="1"/>
      <c r="C323" s="1"/>
      <c r="D323" s="1"/>
      <c r="E323" s="1"/>
      <c r="F323" s="1"/>
      <c r="G323" s="1"/>
    </row>
    <row r="324" spans="2:7" ht="12.75" customHeight="1">
      <c r="B324" s="1"/>
      <c r="C324" s="1"/>
      <c r="D324" s="1"/>
      <c r="E324" s="1"/>
      <c r="F324" s="1"/>
      <c r="G324" s="1"/>
    </row>
    <row r="325" spans="2:7" ht="12.75" customHeight="1">
      <c r="B325" s="1"/>
      <c r="C325" s="1"/>
      <c r="D325" s="1"/>
      <c r="E325" s="1"/>
      <c r="F325" s="1"/>
      <c r="G325" s="1"/>
    </row>
    <row r="326" spans="2:7" ht="12.75" customHeight="1">
      <c r="B326" s="1"/>
      <c r="C326" s="1"/>
      <c r="D326" s="1"/>
      <c r="E326" s="1"/>
      <c r="F326" s="1"/>
      <c r="G326" s="1"/>
    </row>
    <row r="327" spans="2:7" ht="12.75" customHeight="1">
      <c r="B327" s="1"/>
      <c r="C327" s="1"/>
      <c r="D327" s="1"/>
      <c r="E327" s="1"/>
      <c r="F327" s="1"/>
      <c r="G327" s="1"/>
    </row>
    <row r="328" spans="2:7" ht="12.75" customHeight="1">
      <c r="B328" s="1"/>
      <c r="C328" s="1"/>
      <c r="D328" s="1"/>
      <c r="E328" s="1"/>
      <c r="F328" s="1"/>
      <c r="G328" s="1"/>
    </row>
    <row r="329" spans="2:7" ht="12.75" customHeight="1">
      <c r="B329" s="1"/>
      <c r="C329" s="1"/>
      <c r="D329" s="1"/>
      <c r="E329" s="1"/>
      <c r="F329" s="1"/>
      <c r="G329" s="1"/>
    </row>
    <row r="330" spans="2:7" ht="12.75" customHeight="1">
      <c r="B330" s="1"/>
      <c r="C330" s="1"/>
      <c r="D330" s="1"/>
      <c r="E330" s="1"/>
      <c r="F330" s="1"/>
      <c r="G330" s="1"/>
    </row>
    <row r="331" spans="2:7" ht="12.75" customHeight="1">
      <c r="B331" s="1"/>
      <c r="C331" s="1"/>
      <c r="D331" s="1"/>
      <c r="E331" s="1"/>
      <c r="F331" s="1"/>
      <c r="G331" s="1"/>
    </row>
    <row r="332" spans="2:7" ht="12.75" customHeight="1">
      <c r="B332" s="1"/>
      <c r="C332" s="1"/>
      <c r="D332" s="1"/>
      <c r="E332" s="1"/>
      <c r="F332" s="1"/>
      <c r="G332" s="1"/>
    </row>
    <row r="333" spans="2:7" ht="12.75" customHeight="1">
      <c r="B333" s="1"/>
      <c r="C333" s="1"/>
      <c r="D333" s="1"/>
      <c r="E333" s="1"/>
      <c r="F333" s="1"/>
      <c r="G333" s="1"/>
    </row>
    <row r="334" spans="2:7" ht="12.75" customHeight="1">
      <c r="B334" s="1"/>
      <c r="C334" s="1"/>
      <c r="D334" s="1"/>
      <c r="E334" s="1"/>
      <c r="F334" s="1"/>
      <c r="G334" s="1"/>
    </row>
    <row r="335" spans="2:7" ht="12.75" customHeight="1">
      <c r="B335" s="1"/>
      <c r="C335" s="1"/>
      <c r="D335" s="1"/>
      <c r="E335" s="1"/>
      <c r="F335" s="1"/>
      <c r="G335" s="1"/>
    </row>
    <row r="336" spans="2:7" ht="12.75" customHeight="1">
      <c r="B336" s="1"/>
      <c r="C336" s="1"/>
      <c r="D336" s="1"/>
      <c r="E336" s="1"/>
      <c r="F336" s="1"/>
      <c r="G336" s="1"/>
    </row>
    <row r="337" spans="2:7" ht="12.75" customHeight="1">
      <c r="B337" s="1"/>
      <c r="C337" s="1"/>
      <c r="D337" s="1"/>
      <c r="E337" s="1"/>
      <c r="F337" s="1"/>
      <c r="G337" s="1"/>
    </row>
    <row r="338" spans="2:7" ht="12.75" customHeight="1">
      <c r="B338" s="1"/>
      <c r="C338" s="1"/>
      <c r="D338" s="1"/>
      <c r="E338" s="1"/>
      <c r="F338" s="1"/>
      <c r="G338" s="1"/>
    </row>
    <row r="339" spans="2:7" ht="12.75" customHeight="1">
      <c r="B339" s="1"/>
      <c r="C339" s="1"/>
      <c r="D339" s="1"/>
      <c r="E339" s="1"/>
      <c r="F339" s="1"/>
      <c r="G339" s="1"/>
    </row>
    <row r="340" spans="2:7" ht="12.75" customHeight="1">
      <c r="B340" s="1"/>
      <c r="C340" s="1"/>
      <c r="D340" s="1"/>
      <c r="E340" s="1"/>
      <c r="F340" s="1"/>
      <c r="G340" s="1"/>
    </row>
    <row r="341" spans="2:7" ht="12.75" customHeight="1">
      <c r="B341" s="1"/>
      <c r="C341" s="1"/>
      <c r="D341" s="1"/>
      <c r="E341" s="1"/>
      <c r="F341" s="1"/>
      <c r="G341" s="1"/>
    </row>
    <row r="342" spans="2:7" ht="12.75" customHeight="1">
      <c r="B342" s="1"/>
      <c r="C342" s="1"/>
      <c r="D342" s="1"/>
      <c r="E342" s="1"/>
      <c r="F342" s="1"/>
      <c r="G342" s="1"/>
    </row>
    <row r="343" spans="2:7" ht="12.75" customHeight="1">
      <c r="B343" s="1"/>
      <c r="C343" s="1"/>
      <c r="D343" s="1"/>
      <c r="E343" s="1"/>
      <c r="F343" s="1"/>
      <c r="G343" s="1"/>
    </row>
    <row r="344" spans="2:7" ht="12.75" customHeight="1">
      <c r="B344" s="1"/>
      <c r="C344" s="1"/>
      <c r="D344" s="1"/>
      <c r="E344" s="1"/>
      <c r="F344" s="1"/>
      <c r="G344" s="1"/>
    </row>
    <row r="345" spans="2:7" ht="12.75" customHeight="1">
      <c r="B345" s="1"/>
      <c r="C345" s="1"/>
      <c r="D345" s="1"/>
      <c r="E345" s="1"/>
      <c r="F345" s="1"/>
      <c r="G345" s="1"/>
    </row>
    <row r="346" spans="2:7" ht="12.75" customHeight="1">
      <c r="B346" s="1"/>
      <c r="C346" s="1"/>
      <c r="D346" s="1"/>
      <c r="E346" s="1"/>
      <c r="F346" s="1"/>
      <c r="G346" s="1"/>
    </row>
    <row r="347" spans="2:7" ht="12.75" customHeight="1">
      <c r="B347" s="1"/>
      <c r="C347" s="1"/>
      <c r="D347" s="1"/>
      <c r="E347" s="1"/>
      <c r="F347" s="1"/>
      <c r="G347" s="1"/>
    </row>
    <row r="348" spans="2:7" ht="12.75" customHeight="1">
      <c r="B348" s="1"/>
      <c r="C348" s="1"/>
      <c r="D348" s="1"/>
      <c r="E348" s="1"/>
      <c r="F348" s="1"/>
      <c r="G348" s="1"/>
    </row>
    <row r="349" spans="2:7" ht="12.75" customHeight="1">
      <c r="B349" s="1"/>
      <c r="C349" s="1"/>
      <c r="D349" s="1"/>
      <c r="E349" s="1"/>
      <c r="F349" s="1"/>
      <c r="G349" s="1"/>
    </row>
    <row r="350" spans="2:7" ht="12.75" customHeight="1">
      <c r="B350" s="1"/>
      <c r="C350" s="1"/>
      <c r="D350" s="1"/>
      <c r="E350" s="1"/>
      <c r="F350" s="1"/>
      <c r="G350" s="1"/>
    </row>
    <row r="351" spans="2:7" ht="12.75" customHeight="1">
      <c r="B351" s="1"/>
      <c r="C351" s="1"/>
      <c r="D351" s="1"/>
      <c r="E351" s="1"/>
      <c r="F351" s="1"/>
      <c r="G351" s="1"/>
    </row>
    <row r="352" spans="2:7" ht="12.75" customHeight="1">
      <c r="B352" s="1"/>
      <c r="C352" s="1"/>
      <c r="D352" s="1"/>
      <c r="E352" s="1"/>
      <c r="F352" s="1"/>
      <c r="G352" s="1"/>
    </row>
    <row r="353" spans="2:7" ht="12.75" customHeight="1">
      <c r="B353" s="1"/>
      <c r="C353" s="1"/>
      <c r="D353" s="1"/>
      <c r="E353" s="1"/>
      <c r="F353" s="1"/>
      <c r="G353" s="1"/>
    </row>
    <row r="354" spans="2:7" ht="12.75" customHeight="1">
      <c r="B354" s="1"/>
      <c r="C354" s="1"/>
      <c r="D354" s="1"/>
      <c r="E354" s="1"/>
      <c r="F354" s="1"/>
      <c r="G354" s="1"/>
    </row>
    <row r="355" spans="2:7" ht="12.75" customHeight="1">
      <c r="B355" s="1"/>
      <c r="C355" s="1"/>
      <c r="D355" s="1"/>
      <c r="E355" s="1"/>
      <c r="F355" s="1"/>
      <c r="G355" s="1"/>
    </row>
    <row r="356" spans="2:7" ht="12.75" customHeight="1">
      <c r="B356" s="1"/>
      <c r="C356" s="1"/>
      <c r="D356" s="1"/>
      <c r="E356" s="1"/>
      <c r="F356" s="1"/>
      <c r="G356" s="1"/>
    </row>
    <row r="357" spans="2:7" ht="12.75" customHeight="1">
      <c r="B357" s="1"/>
      <c r="C357" s="1"/>
      <c r="D357" s="1"/>
      <c r="E357" s="1"/>
      <c r="F357" s="1"/>
      <c r="G357" s="1"/>
    </row>
    <row r="358" spans="2:7" ht="12.75" customHeight="1">
      <c r="B358" s="1"/>
      <c r="C358" s="1"/>
      <c r="D358" s="1"/>
      <c r="E358" s="1"/>
      <c r="F358" s="1"/>
      <c r="G358" s="1"/>
    </row>
    <row r="359" spans="2:7" ht="12.75" customHeight="1">
      <c r="B359" s="1"/>
      <c r="C359" s="1"/>
      <c r="D359" s="1"/>
      <c r="E359" s="1"/>
      <c r="F359" s="1"/>
      <c r="G359" s="1"/>
    </row>
    <row r="360" spans="2:7" ht="12.75" customHeight="1">
      <c r="B360" s="1"/>
      <c r="C360" s="1"/>
      <c r="D360" s="1"/>
      <c r="E360" s="1"/>
      <c r="F360" s="1"/>
      <c r="G360" s="1"/>
    </row>
    <row r="361" spans="2:7" ht="12.75" customHeight="1">
      <c r="B361" s="1"/>
      <c r="C361" s="1"/>
      <c r="D361" s="1"/>
      <c r="E361" s="1"/>
      <c r="F361" s="1"/>
      <c r="G361" s="1"/>
    </row>
    <row r="362" spans="2:7" ht="12.75" customHeight="1">
      <c r="B362" s="1"/>
      <c r="C362" s="1"/>
      <c r="D362" s="1"/>
      <c r="E362" s="1"/>
      <c r="F362" s="1"/>
      <c r="G362" s="1"/>
    </row>
    <row r="363" spans="2:7" ht="12.75" customHeight="1">
      <c r="B363" s="1"/>
      <c r="C363" s="1"/>
      <c r="D363" s="1"/>
      <c r="E363" s="1"/>
      <c r="F363" s="1"/>
      <c r="G363" s="1"/>
    </row>
    <row r="364" spans="2:7" ht="12.75" customHeight="1">
      <c r="B364" s="1"/>
      <c r="C364" s="1"/>
      <c r="D364" s="1"/>
      <c r="E364" s="1"/>
      <c r="F364" s="1"/>
      <c r="G364" s="1"/>
    </row>
    <row r="365" spans="2:7" ht="12.75" customHeight="1">
      <c r="B365" s="1"/>
      <c r="C365" s="1"/>
      <c r="D365" s="1"/>
      <c r="E365" s="1"/>
      <c r="F365" s="1"/>
      <c r="G365" s="1"/>
    </row>
    <row r="366" spans="2:7" ht="12.75" customHeight="1">
      <c r="B366" s="1"/>
      <c r="C366" s="1"/>
      <c r="D366" s="1"/>
      <c r="E366" s="1"/>
      <c r="F366" s="1"/>
      <c r="G366" s="1"/>
    </row>
    <row r="367" spans="2:7" ht="12.75" customHeight="1">
      <c r="B367" s="1"/>
      <c r="C367" s="1"/>
      <c r="D367" s="1"/>
      <c r="E367" s="1"/>
      <c r="F367" s="1"/>
      <c r="G367" s="1"/>
    </row>
    <row r="368" spans="2:7" ht="12.75" customHeight="1">
      <c r="B368" s="1"/>
      <c r="C368" s="1"/>
      <c r="D368" s="1"/>
      <c r="E368" s="1"/>
      <c r="F368" s="1"/>
      <c r="G368" s="1"/>
    </row>
    <row r="369" spans="2:7" ht="12.75" customHeight="1">
      <c r="B369" s="1"/>
      <c r="C369" s="1"/>
      <c r="D369" s="1"/>
      <c r="E369" s="1"/>
      <c r="F369" s="1"/>
      <c r="G369" s="1"/>
    </row>
    <row r="370" spans="2:7" ht="12.75" customHeight="1">
      <c r="B370" s="1"/>
      <c r="C370" s="1"/>
      <c r="D370" s="1"/>
      <c r="E370" s="1"/>
      <c r="F370" s="1"/>
      <c r="G370" s="1"/>
    </row>
    <row r="371" spans="2:7" ht="12.75" customHeight="1">
      <c r="B371" s="1"/>
      <c r="C371" s="1"/>
      <c r="D371" s="1"/>
      <c r="E371" s="1"/>
      <c r="F371" s="1"/>
      <c r="G371" s="1"/>
    </row>
    <row r="372" spans="2:7" ht="12.75" customHeight="1">
      <c r="B372" s="1"/>
      <c r="C372" s="1"/>
      <c r="D372" s="1"/>
      <c r="E372" s="1"/>
      <c r="F372" s="1"/>
      <c r="G372" s="1"/>
    </row>
    <row r="373" spans="2:7" ht="12.75" customHeight="1">
      <c r="B373" s="1"/>
      <c r="C373" s="1"/>
      <c r="D373" s="1"/>
      <c r="E373" s="1"/>
      <c r="F373" s="1"/>
      <c r="G373" s="1"/>
    </row>
    <row r="374" spans="2:7" ht="12.75" customHeight="1">
      <c r="B374" s="1"/>
      <c r="C374" s="1"/>
      <c r="D374" s="1"/>
      <c r="E374" s="1"/>
      <c r="F374" s="1"/>
      <c r="G374" s="1"/>
    </row>
    <row r="375" spans="2:7" ht="12.75" customHeight="1">
      <c r="B375" s="1"/>
      <c r="C375" s="1"/>
      <c r="D375" s="1"/>
      <c r="E375" s="1"/>
      <c r="F375" s="1"/>
      <c r="G375" s="1"/>
    </row>
    <row r="376" spans="2:7" ht="12.75" customHeight="1">
      <c r="B376" s="1"/>
      <c r="C376" s="1"/>
      <c r="D376" s="1"/>
      <c r="E376" s="1"/>
      <c r="F376" s="1"/>
      <c r="G376" s="1"/>
    </row>
    <row r="377" spans="2:7" ht="12.75" customHeight="1">
      <c r="B377" s="1"/>
      <c r="C377" s="1"/>
      <c r="D377" s="1"/>
      <c r="E377" s="1"/>
      <c r="F377" s="1"/>
      <c r="G377" s="1"/>
    </row>
    <row r="378" spans="2:7" ht="12.75" customHeight="1">
      <c r="B378" s="1"/>
      <c r="C378" s="1"/>
      <c r="D378" s="1"/>
      <c r="E378" s="1"/>
      <c r="F378" s="1"/>
      <c r="G378" s="1"/>
    </row>
    <row r="379" spans="2:7" ht="12.75" customHeight="1">
      <c r="B379" s="1"/>
      <c r="C379" s="1"/>
      <c r="D379" s="1"/>
      <c r="E379" s="1"/>
      <c r="F379" s="1"/>
      <c r="G379" s="1"/>
    </row>
    <row r="380" spans="2:7" ht="12.75" customHeight="1">
      <c r="B380" s="1"/>
      <c r="C380" s="1"/>
      <c r="D380" s="1"/>
      <c r="E380" s="1"/>
      <c r="F380" s="1"/>
      <c r="G380" s="1"/>
    </row>
    <row r="381" spans="2:7" ht="12.75" customHeight="1">
      <c r="B381" s="1"/>
      <c r="C381" s="1"/>
      <c r="D381" s="1"/>
      <c r="E381" s="1"/>
      <c r="F381" s="1"/>
      <c r="G381" s="1"/>
    </row>
    <row r="382" spans="2:7" ht="12.75" customHeight="1">
      <c r="B382" s="1"/>
      <c r="C382" s="1"/>
      <c r="D382" s="1"/>
      <c r="E382" s="1"/>
      <c r="F382" s="1"/>
      <c r="G382" s="1"/>
    </row>
    <row r="383" spans="2:7" ht="12.75" customHeight="1">
      <c r="B383" s="1"/>
      <c r="C383" s="1"/>
      <c r="D383" s="1"/>
      <c r="E383" s="1"/>
      <c r="F383" s="1"/>
      <c r="G383" s="1"/>
    </row>
    <row r="384" spans="2:7" ht="12.75" customHeight="1">
      <c r="B384" s="1"/>
      <c r="C384" s="1"/>
      <c r="D384" s="1"/>
      <c r="E384" s="1"/>
      <c r="F384" s="1"/>
      <c r="G384" s="1"/>
    </row>
    <row r="385" spans="2:7" ht="12.75" customHeight="1">
      <c r="B385" s="1"/>
      <c r="C385" s="1"/>
      <c r="D385" s="1"/>
      <c r="E385" s="1"/>
      <c r="F385" s="1"/>
      <c r="G385" s="1"/>
    </row>
    <row r="386" spans="2:7" ht="12.75" customHeight="1">
      <c r="B386" s="1"/>
      <c r="C386" s="1"/>
      <c r="D386" s="1"/>
      <c r="E386" s="1"/>
      <c r="F386" s="1"/>
      <c r="G386" s="1"/>
    </row>
    <row r="387" spans="2:7" ht="12.75" customHeight="1">
      <c r="B387" s="1"/>
      <c r="C387" s="1"/>
      <c r="D387" s="1"/>
      <c r="E387" s="1"/>
      <c r="F387" s="1"/>
      <c r="G387" s="1"/>
    </row>
    <row r="388" spans="2:7" ht="12.75" customHeight="1">
      <c r="B388" s="1"/>
      <c r="C388" s="1"/>
      <c r="D388" s="1"/>
      <c r="E388" s="1"/>
      <c r="F388" s="1"/>
      <c r="G388" s="1"/>
    </row>
    <row r="389" spans="2:7" ht="12.75" customHeight="1">
      <c r="B389" s="1"/>
      <c r="C389" s="1"/>
      <c r="D389" s="1"/>
      <c r="E389" s="1"/>
      <c r="F389" s="1"/>
      <c r="G389" s="1"/>
    </row>
    <row r="390" spans="2:7" ht="12.75" customHeight="1">
      <c r="B390" s="1"/>
      <c r="C390" s="1"/>
      <c r="D390" s="1"/>
      <c r="E390" s="1"/>
      <c r="F390" s="1"/>
      <c r="G390" s="1"/>
    </row>
    <row r="391" spans="2:7" ht="12.75" customHeight="1">
      <c r="B391" s="1"/>
      <c r="C391" s="1"/>
      <c r="D391" s="1"/>
      <c r="E391" s="1"/>
      <c r="F391" s="1"/>
      <c r="G391" s="1"/>
    </row>
    <row r="392" spans="2:7" ht="12.75" customHeight="1">
      <c r="B392" s="1"/>
      <c r="C392" s="1"/>
      <c r="D392" s="1"/>
      <c r="E392" s="1"/>
      <c r="F392" s="1"/>
      <c r="G392" s="1"/>
    </row>
    <row r="393" spans="2:7" ht="12.75" customHeight="1">
      <c r="B393" s="1"/>
      <c r="C393" s="1"/>
      <c r="D393" s="1"/>
      <c r="E393" s="1"/>
      <c r="F393" s="1"/>
      <c r="G393" s="1"/>
    </row>
    <row r="394" spans="2:7" ht="12.75" customHeight="1">
      <c r="B394" s="1"/>
      <c r="C394" s="1"/>
      <c r="D394" s="1"/>
      <c r="E394" s="1"/>
      <c r="F394" s="1"/>
      <c r="G394" s="1"/>
    </row>
    <row r="395" spans="2:7" ht="12.75" customHeight="1">
      <c r="B395" s="1"/>
      <c r="C395" s="1"/>
      <c r="D395" s="1"/>
      <c r="E395" s="1"/>
      <c r="F395" s="1"/>
      <c r="G395" s="1"/>
    </row>
    <row r="396" spans="2:7" ht="12.75" customHeight="1">
      <c r="B396" s="1"/>
      <c r="C396" s="1"/>
      <c r="D396" s="1"/>
      <c r="E396" s="1"/>
      <c r="F396" s="1"/>
      <c r="G396" s="1"/>
    </row>
    <row r="397" spans="2:7" ht="12.75" customHeight="1">
      <c r="B397" s="1"/>
      <c r="C397" s="1"/>
      <c r="D397" s="1"/>
      <c r="E397" s="1"/>
      <c r="F397" s="1"/>
      <c r="G397" s="1"/>
    </row>
    <row r="398" spans="2:7" ht="12.75" customHeight="1">
      <c r="B398" s="1"/>
      <c r="C398" s="1"/>
      <c r="D398" s="1"/>
      <c r="E398" s="1"/>
      <c r="F398" s="1"/>
      <c r="G398" s="1"/>
    </row>
    <row r="399" spans="2:7" ht="12.75" customHeight="1">
      <c r="B399" s="1"/>
      <c r="C399" s="1"/>
      <c r="D399" s="1"/>
      <c r="E399" s="1"/>
      <c r="F399" s="1"/>
      <c r="G399" s="1"/>
    </row>
    <row r="400" spans="2:7" ht="12.75" customHeight="1">
      <c r="B400" s="1"/>
      <c r="C400" s="1"/>
      <c r="D400" s="1"/>
      <c r="E400" s="1"/>
      <c r="F400" s="1"/>
      <c r="G400" s="1"/>
    </row>
    <row r="401" spans="2:7" ht="12.75" customHeight="1">
      <c r="B401" s="1"/>
      <c r="C401" s="1"/>
      <c r="D401" s="1"/>
      <c r="E401" s="1"/>
      <c r="F401" s="1"/>
      <c r="G401" s="1"/>
    </row>
    <row r="402" spans="2:7" ht="12.75" customHeight="1">
      <c r="B402" s="1"/>
      <c r="C402" s="1"/>
      <c r="D402" s="1"/>
      <c r="E402" s="1"/>
      <c r="F402" s="1"/>
      <c r="G402" s="1"/>
    </row>
    <row r="403" spans="2:7" ht="12.75" customHeight="1">
      <c r="B403" s="1"/>
      <c r="C403" s="1"/>
      <c r="D403" s="1"/>
      <c r="E403" s="1"/>
      <c r="F403" s="1"/>
      <c r="G403" s="1"/>
    </row>
    <row r="404" spans="2:7" ht="12.75" customHeight="1">
      <c r="B404" s="1"/>
      <c r="C404" s="1"/>
      <c r="D404" s="1"/>
      <c r="E404" s="1"/>
      <c r="F404" s="1"/>
      <c r="G404" s="1"/>
    </row>
    <row r="405" spans="2:7" ht="12.75" customHeight="1">
      <c r="B405" s="1"/>
      <c r="C405" s="1"/>
      <c r="D405" s="1"/>
      <c r="E405" s="1"/>
      <c r="F405" s="1"/>
      <c r="G405" s="1"/>
    </row>
    <row r="406" spans="2:7" ht="12.75" customHeight="1">
      <c r="B406" s="1"/>
      <c r="C406" s="1"/>
      <c r="D406" s="1"/>
      <c r="E406" s="1"/>
      <c r="F406" s="1"/>
      <c r="G406" s="1"/>
    </row>
    <row r="407" spans="2:7" ht="12.75" customHeight="1">
      <c r="B407" s="1"/>
      <c r="C407" s="1"/>
      <c r="D407" s="1"/>
      <c r="E407" s="1"/>
      <c r="F407" s="1"/>
      <c r="G407" s="1"/>
    </row>
    <row r="408" spans="2:7" ht="12.75" customHeight="1">
      <c r="B408" s="1"/>
      <c r="C408" s="1"/>
      <c r="D408" s="1"/>
      <c r="E408" s="1"/>
      <c r="F408" s="1"/>
      <c r="G408" s="1"/>
    </row>
    <row r="409" spans="2:7" ht="12.75" customHeight="1">
      <c r="B409" s="1"/>
      <c r="C409" s="1"/>
      <c r="D409" s="1"/>
      <c r="E409" s="1"/>
      <c r="F409" s="1"/>
      <c r="G409" s="1"/>
    </row>
    <row r="410" spans="2:7" ht="12.75" customHeight="1">
      <c r="B410" s="1"/>
      <c r="C410" s="1"/>
      <c r="D410" s="1"/>
      <c r="E410" s="1"/>
      <c r="F410" s="1"/>
      <c r="G410" s="1"/>
    </row>
    <row r="411" spans="2:7" ht="12.75" customHeight="1">
      <c r="B411" s="1"/>
      <c r="C411" s="1"/>
      <c r="D411" s="1"/>
      <c r="E411" s="1"/>
      <c r="F411" s="1"/>
      <c r="G411" s="1"/>
    </row>
    <row r="412" spans="2:7" ht="12.75" customHeight="1">
      <c r="B412" s="1"/>
      <c r="C412" s="1"/>
      <c r="D412" s="1"/>
      <c r="E412" s="1"/>
      <c r="F412" s="1"/>
      <c r="G412" s="1"/>
    </row>
    <row r="413" spans="2:7" ht="12.75" customHeight="1">
      <c r="B413" s="1"/>
      <c r="C413" s="1"/>
      <c r="D413" s="1"/>
      <c r="E413" s="1"/>
      <c r="F413" s="1"/>
      <c r="G413" s="1"/>
    </row>
    <row r="414" spans="2:7" ht="12.75" customHeight="1">
      <c r="B414" s="1"/>
      <c r="C414" s="1"/>
      <c r="D414" s="1"/>
      <c r="E414" s="1"/>
      <c r="F414" s="1"/>
      <c r="G414" s="1"/>
    </row>
    <row r="415" spans="2:7" ht="12.75" customHeight="1">
      <c r="B415" s="1"/>
      <c r="C415" s="1"/>
      <c r="D415" s="1"/>
      <c r="E415" s="1"/>
      <c r="F415" s="1"/>
      <c r="G415" s="1"/>
    </row>
    <row r="416" spans="2:7" ht="12.75" customHeight="1">
      <c r="B416" s="1"/>
      <c r="C416" s="1"/>
      <c r="D416" s="1"/>
      <c r="E416" s="1"/>
      <c r="F416" s="1"/>
      <c r="G416" s="1"/>
    </row>
    <row r="417" spans="2:7" ht="12.75" customHeight="1">
      <c r="B417" s="1"/>
      <c r="C417" s="1"/>
      <c r="D417" s="1"/>
      <c r="E417" s="1"/>
      <c r="F417" s="1"/>
      <c r="G417" s="1"/>
    </row>
    <row r="418" spans="2:7" ht="12.75" customHeight="1">
      <c r="B418" s="1"/>
      <c r="C418" s="1"/>
      <c r="D418" s="1"/>
      <c r="E418" s="1"/>
      <c r="F418" s="1"/>
      <c r="G418" s="1"/>
    </row>
    <row r="419" spans="2:7" ht="12.75" customHeight="1">
      <c r="B419" s="1"/>
      <c r="C419" s="1"/>
      <c r="D419" s="1"/>
      <c r="E419" s="1"/>
      <c r="F419" s="1"/>
      <c r="G419" s="1"/>
    </row>
    <row r="420" spans="2:7" ht="12.75" customHeight="1">
      <c r="B420" s="1"/>
      <c r="C420" s="1"/>
      <c r="D420" s="1"/>
      <c r="E420" s="1"/>
      <c r="F420" s="1"/>
      <c r="G420" s="1"/>
    </row>
    <row r="421" spans="2:7" ht="12.75" customHeight="1">
      <c r="B421" s="1"/>
      <c r="C421" s="1"/>
      <c r="D421" s="1"/>
      <c r="E421" s="1"/>
      <c r="F421" s="1"/>
      <c r="G421" s="1"/>
    </row>
    <row r="422" spans="2:7" ht="12.75" customHeight="1">
      <c r="B422" s="1"/>
      <c r="C422" s="1"/>
      <c r="D422" s="1"/>
      <c r="E422" s="1"/>
      <c r="F422" s="1"/>
      <c r="G422" s="1"/>
    </row>
    <row r="423" spans="2:7" ht="12.75" customHeight="1">
      <c r="B423" s="1"/>
      <c r="C423" s="1"/>
      <c r="D423" s="1"/>
      <c r="E423" s="1"/>
      <c r="F423" s="1"/>
      <c r="G423" s="1"/>
    </row>
    <row r="424" spans="2:7" ht="12.75" customHeight="1">
      <c r="B424" s="1"/>
      <c r="C424" s="1"/>
      <c r="D424" s="1"/>
      <c r="E424" s="1"/>
      <c r="F424" s="1"/>
      <c r="G424" s="1"/>
    </row>
    <row r="425" spans="2:7" ht="12.75" customHeight="1">
      <c r="B425" s="1"/>
      <c r="C425" s="1"/>
      <c r="D425" s="1"/>
      <c r="E425" s="1"/>
      <c r="F425" s="1"/>
      <c r="G425" s="1"/>
    </row>
    <row r="426" spans="2:7" ht="12.75" customHeight="1">
      <c r="B426" s="1"/>
      <c r="C426" s="1"/>
      <c r="D426" s="1"/>
      <c r="E426" s="1"/>
      <c r="F426" s="1"/>
      <c r="G426" s="1"/>
    </row>
    <row r="427" spans="2:7" ht="12.75" customHeight="1">
      <c r="B427" s="1"/>
      <c r="C427" s="1"/>
      <c r="D427" s="1"/>
      <c r="E427" s="1"/>
      <c r="F427" s="1"/>
      <c r="G427" s="1"/>
    </row>
    <row r="428" spans="2:7" ht="12.75" customHeight="1">
      <c r="B428" s="1"/>
      <c r="C428" s="1"/>
      <c r="D428" s="1"/>
      <c r="E428" s="1"/>
      <c r="F428" s="1"/>
      <c r="G428" s="1"/>
    </row>
    <row r="429" spans="2:7" ht="12.75" customHeight="1">
      <c r="B429" s="1"/>
      <c r="C429" s="1"/>
      <c r="D429" s="1"/>
      <c r="E429" s="1"/>
      <c r="F429" s="1"/>
      <c r="G429" s="1"/>
    </row>
    <row r="430" spans="2:7" ht="12.75" customHeight="1">
      <c r="B430" s="1"/>
      <c r="C430" s="1"/>
      <c r="D430" s="1"/>
      <c r="E430" s="1"/>
      <c r="F430" s="1"/>
      <c r="G430" s="1"/>
    </row>
    <row r="431" spans="2:7" ht="12.75" customHeight="1">
      <c r="B431" s="1"/>
      <c r="C431" s="1"/>
      <c r="D431" s="1"/>
      <c r="E431" s="1"/>
      <c r="F431" s="1"/>
      <c r="G431" s="1"/>
    </row>
    <row r="432" spans="2:7" ht="12.75" customHeight="1">
      <c r="B432" s="1"/>
      <c r="C432" s="1"/>
      <c r="D432" s="1"/>
      <c r="E432" s="1"/>
      <c r="F432" s="1"/>
      <c r="G432" s="1"/>
    </row>
    <row r="433" spans="2:7" ht="12.75" customHeight="1">
      <c r="B433" s="1"/>
      <c r="C433" s="1"/>
      <c r="D433" s="1"/>
      <c r="E433" s="1"/>
      <c r="F433" s="1"/>
      <c r="G433" s="1"/>
    </row>
    <row r="434" spans="2:7" ht="12.75" customHeight="1">
      <c r="B434" s="1"/>
      <c r="C434" s="1"/>
      <c r="D434" s="1"/>
      <c r="E434" s="1"/>
      <c r="F434" s="1"/>
      <c r="G434" s="1"/>
    </row>
    <row r="435" spans="2:7" ht="12.75" customHeight="1">
      <c r="B435" s="1"/>
      <c r="C435" s="1"/>
      <c r="D435" s="1"/>
      <c r="E435" s="1"/>
      <c r="F435" s="1"/>
      <c r="G435" s="1"/>
    </row>
    <row r="436" spans="2:7" ht="12.75" customHeight="1">
      <c r="B436" s="1"/>
      <c r="C436" s="1"/>
      <c r="D436" s="1"/>
      <c r="E436" s="1"/>
      <c r="F436" s="1"/>
      <c r="G436" s="1"/>
    </row>
    <row r="437" spans="2:7" ht="12.75" customHeight="1">
      <c r="B437" s="1"/>
      <c r="C437" s="1"/>
      <c r="D437" s="1"/>
      <c r="E437" s="1"/>
      <c r="F437" s="1"/>
      <c r="G437" s="1"/>
    </row>
    <row r="438" spans="2:7" ht="12.75" customHeight="1">
      <c r="B438" s="1"/>
      <c r="C438" s="1"/>
      <c r="D438" s="1"/>
      <c r="E438" s="1"/>
      <c r="F438" s="1"/>
      <c r="G438" s="1"/>
    </row>
    <row r="439" spans="2:7" ht="12.75" customHeight="1">
      <c r="B439" s="1"/>
      <c r="C439" s="1"/>
      <c r="D439" s="1"/>
      <c r="E439" s="1"/>
      <c r="F439" s="1"/>
      <c r="G439" s="1"/>
    </row>
    <row r="440" spans="2:7" ht="12.75" customHeight="1">
      <c r="B440" s="1"/>
      <c r="C440" s="1"/>
      <c r="D440" s="1"/>
      <c r="E440" s="1"/>
      <c r="F440" s="1"/>
      <c r="G440" s="1"/>
    </row>
    <row r="441" spans="2:7" ht="12.75" customHeight="1">
      <c r="B441" s="1"/>
      <c r="C441" s="1"/>
      <c r="D441" s="1"/>
      <c r="E441" s="1"/>
      <c r="F441" s="1"/>
      <c r="G441" s="1"/>
    </row>
    <row r="442" spans="2:7" ht="12.75" customHeight="1">
      <c r="B442" s="1"/>
      <c r="C442" s="1"/>
      <c r="D442" s="1"/>
      <c r="E442" s="1"/>
      <c r="F442" s="1"/>
      <c r="G442" s="1"/>
    </row>
    <row r="443" spans="2:7" ht="12.75" customHeight="1">
      <c r="B443" s="1"/>
      <c r="C443" s="1"/>
      <c r="D443" s="1"/>
      <c r="E443" s="1"/>
      <c r="F443" s="1"/>
      <c r="G443" s="1"/>
    </row>
    <row r="444" spans="2:7" ht="12.75" customHeight="1">
      <c r="B444" s="1"/>
      <c r="C444" s="1"/>
      <c r="D444" s="1"/>
      <c r="E444" s="1"/>
      <c r="F444" s="1"/>
      <c r="G444" s="1"/>
    </row>
    <row r="445" spans="2:7" ht="12.75" customHeight="1">
      <c r="B445" s="1"/>
      <c r="C445" s="1"/>
      <c r="D445" s="1"/>
      <c r="E445" s="1"/>
      <c r="F445" s="1"/>
      <c r="G445" s="1"/>
    </row>
    <row r="446" spans="2:7" ht="12.75" customHeight="1">
      <c r="B446" s="1"/>
      <c r="C446" s="1"/>
      <c r="D446" s="1"/>
      <c r="E446" s="1"/>
      <c r="F446" s="1"/>
      <c r="G446" s="1"/>
    </row>
    <row r="447" spans="2:7" ht="12.75" customHeight="1">
      <c r="B447" s="1"/>
      <c r="C447" s="1"/>
      <c r="D447" s="1"/>
      <c r="E447" s="1"/>
      <c r="F447" s="1"/>
      <c r="G447" s="1"/>
    </row>
    <row r="448" spans="2:7" ht="12.75" customHeight="1">
      <c r="B448" s="1"/>
      <c r="C448" s="1"/>
      <c r="D448" s="1"/>
      <c r="E448" s="1"/>
      <c r="F448" s="1"/>
      <c r="G448" s="1"/>
    </row>
    <row r="449" spans="2:7" ht="12.75" customHeight="1">
      <c r="B449" s="1"/>
      <c r="C449" s="1"/>
      <c r="D449" s="1"/>
      <c r="E449" s="1"/>
      <c r="F449" s="1"/>
      <c r="G449" s="1"/>
    </row>
    <row r="450" spans="2:7" ht="12.75" customHeight="1">
      <c r="B450" s="1"/>
      <c r="C450" s="1"/>
      <c r="D450" s="1"/>
      <c r="E450" s="1"/>
      <c r="F450" s="1"/>
      <c r="G450" s="1"/>
    </row>
    <row r="451" spans="2:7" ht="12.75" customHeight="1">
      <c r="B451" s="1"/>
      <c r="C451" s="1"/>
      <c r="D451" s="1"/>
      <c r="E451" s="1"/>
      <c r="F451" s="1"/>
      <c r="G451" s="1"/>
    </row>
    <row r="452" spans="2:7" ht="12.75" customHeight="1">
      <c r="B452" s="1"/>
      <c r="C452" s="1"/>
      <c r="D452" s="1"/>
      <c r="E452" s="1"/>
      <c r="F452" s="1"/>
      <c r="G452" s="1"/>
    </row>
    <row r="453" spans="2:7" ht="12.75" customHeight="1">
      <c r="B453" s="1"/>
      <c r="C453" s="1"/>
      <c r="D453" s="1"/>
      <c r="E453" s="1"/>
      <c r="F453" s="1"/>
      <c r="G453" s="1"/>
    </row>
    <row r="454" spans="2:7" ht="12.75" customHeight="1">
      <c r="B454" s="1"/>
      <c r="C454" s="1"/>
      <c r="D454" s="1"/>
      <c r="E454" s="1"/>
      <c r="F454" s="1"/>
      <c r="G454" s="1"/>
    </row>
    <row r="455" spans="2:7" ht="12.75" customHeight="1">
      <c r="B455" s="1"/>
      <c r="C455" s="1"/>
      <c r="D455" s="1"/>
      <c r="E455" s="1"/>
      <c r="F455" s="1"/>
      <c r="G455" s="1"/>
    </row>
    <row r="456" spans="2:7" ht="12.75" customHeight="1">
      <c r="B456" s="1"/>
      <c r="C456" s="1"/>
      <c r="D456" s="1"/>
      <c r="E456" s="1"/>
      <c r="F456" s="1"/>
      <c r="G456" s="1"/>
    </row>
    <row r="457" spans="2:7" ht="12.75" customHeight="1">
      <c r="B457" s="1"/>
      <c r="C457" s="1"/>
      <c r="D457" s="1"/>
      <c r="E457" s="1"/>
      <c r="F457" s="1"/>
      <c r="G457" s="1"/>
    </row>
    <row r="458" spans="2:7" ht="12.75" customHeight="1">
      <c r="B458" s="1"/>
      <c r="C458" s="1"/>
      <c r="D458" s="1"/>
      <c r="E458" s="1"/>
      <c r="F458" s="1"/>
      <c r="G458" s="1"/>
    </row>
    <row r="459" spans="2:7" ht="12.75" customHeight="1">
      <c r="B459" s="1"/>
      <c r="C459" s="1"/>
      <c r="D459" s="1"/>
      <c r="E459" s="1"/>
      <c r="F459" s="1"/>
      <c r="G459" s="1"/>
    </row>
    <row r="460" spans="2:7" ht="12.75" customHeight="1">
      <c r="B460" s="1"/>
      <c r="C460" s="1"/>
      <c r="D460" s="1"/>
      <c r="E460" s="1"/>
      <c r="F460" s="1"/>
      <c r="G460" s="1"/>
    </row>
    <row r="461" spans="2:7" ht="12.75" customHeight="1">
      <c r="B461" s="1"/>
      <c r="C461" s="1"/>
      <c r="D461" s="1"/>
      <c r="E461" s="1"/>
      <c r="F461" s="1"/>
      <c r="G461" s="1"/>
    </row>
    <row r="462" spans="2:7" ht="12.75" customHeight="1">
      <c r="B462" s="1"/>
      <c r="C462" s="1"/>
      <c r="D462" s="1"/>
      <c r="E462" s="1"/>
      <c r="F462" s="1"/>
      <c r="G462" s="1"/>
    </row>
    <row r="463" spans="2:7" ht="12.75" customHeight="1">
      <c r="B463" s="1"/>
      <c r="C463" s="1"/>
      <c r="D463" s="1"/>
      <c r="E463" s="1"/>
      <c r="F463" s="1"/>
      <c r="G463" s="1"/>
    </row>
    <row r="464" spans="2:7" ht="12.75" customHeight="1">
      <c r="B464" s="1"/>
      <c r="C464" s="1"/>
      <c r="D464" s="1"/>
      <c r="E464" s="1"/>
      <c r="F464" s="1"/>
      <c r="G464" s="1"/>
    </row>
    <row r="465" spans="2:7" ht="12.75" customHeight="1">
      <c r="B465" s="1"/>
      <c r="C465" s="1"/>
      <c r="D465" s="1"/>
      <c r="E465" s="1"/>
      <c r="F465" s="1"/>
      <c r="G465" s="1"/>
    </row>
    <row r="466" spans="2:7" ht="12.75" customHeight="1">
      <c r="B466" s="1"/>
      <c r="C466" s="1"/>
      <c r="D466" s="1"/>
      <c r="E466" s="1"/>
      <c r="F466" s="1"/>
      <c r="G466" s="1"/>
    </row>
    <row r="467" spans="2:7" ht="12.75" customHeight="1">
      <c r="B467" s="1"/>
      <c r="C467" s="1"/>
      <c r="D467" s="1"/>
      <c r="E467" s="1"/>
      <c r="F467" s="1"/>
      <c r="G467" s="1"/>
    </row>
    <row r="468" spans="2:7" ht="12.75" customHeight="1">
      <c r="B468" s="1"/>
      <c r="C468" s="1"/>
      <c r="D468" s="1"/>
      <c r="E468" s="1"/>
      <c r="F468" s="1"/>
      <c r="G468" s="1"/>
    </row>
    <row r="469" spans="2:7" ht="12.75" customHeight="1">
      <c r="B469" s="1"/>
      <c r="C469" s="1"/>
      <c r="D469" s="1"/>
      <c r="E469" s="1"/>
      <c r="F469" s="1"/>
      <c r="G469" s="1"/>
    </row>
    <row r="470" spans="2:7" ht="12.75" customHeight="1">
      <c r="B470" s="1"/>
      <c r="C470" s="1"/>
      <c r="D470" s="1"/>
      <c r="E470" s="1"/>
      <c r="F470" s="1"/>
      <c r="G470" s="1"/>
    </row>
    <row r="471" spans="2:7" ht="12.75" customHeight="1">
      <c r="B471" s="1"/>
      <c r="C471" s="1"/>
      <c r="D471" s="1"/>
      <c r="E471" s="1"/>
      <c r="F471" s="1"/>
      <c r="G471" s="1"/>
    </row>
    <row r="472" spans="2:7" ht="12.75" customHeight="1">
      <c r="B472" s="1"/>
      <c r="C472" s="1"/>
      <c r="D472" s="1"/>
      <c r="E472" s="1"/>
      <c r="F472" s="1"/>
      <c r="G472" s="1"/>
    </row>
    <row r="473" spans="2:7" ht="12.75" customHeight="1">
      <c r="B473" s="1"/>
      <c r="C473" s="1"/>
      <c r="D473" s="1"/>
      <c r="E473" s="1"/>
      <c r="F473" s="1"/>
      <c r="G473" s="1"/>
    </row>
    <row r="474" spans="2:7" ht="12.75" customHeight="1">
      <c r="B474" s="1"/>
      <c r="C474" s="1"/>
      <c r="D474" s="1"/>
      <c r="E474" s="1"/>
      <c r="F474" s="1"/>
      <c r="G474" s="1"/>
    </row>
    <row r="475" spans="2:7" ht="12.75" customHeight="1">
      <c r="B475" s="1"/>
      <c r="C475" s="1"/>
      <c r="D475" s="1"/>
      <c r="E475" s="1"/>
      <c r="F475" s="1"/>
      <c r="G475" s="1"/>
    </row>
    <row r="476" spans="2:7" ht="12.75" customHeight="1">
      <c r="B476" s="1"/>
      <c r="C476" s="1"/>
      <c r="D476" s="1"/>
      <c r="E476" s="1"/>
      <c r="F476" s="1"/>
      <c r="G476" s="1"/>
    </row>
    <row r="477" spans="2:7" ht="12.75" customHeight="1">
      <c r="B477" s="1"/>
      <c r="C477" s="1"/>
      <c r="D477" s="1"/>
      <c r="E477" s="1"/>
      <c r="F477" s="1"/>
      <c r="G477" s="1"/>
    </row>
    <row r="478" spans="2:7" ht="12.75" customHeight="1">
      <c r="B478" s="1"/>
      <c r="C478" s="1"/>
      <c r="D478" s="1"/>
      <c r="E478" s="1"/>
      <c r="F478" s="1"/>
      <c r="G478" s="1"/>
    </row>
    <row r="479" spans="2:7" ht="12.75" customHeight="1">
      <c r="B479" s="1"/>
      <c r="C479" s="1"/>
      <c r="D479" s="1"/>
      <c r="E479" s="1"/>
      <c r="F479" s="1"/>
      <c r="G479" s="1"/>
    </row>
    <row r="480" spans="2:7" ht="12.75" customHeight="1">
      <c r="B480" s="1"/>
      <c r="C480" s="1"/>
      <c r="D480" s="1"/>
      <c r="E480" s="1"/>
      <c r="F480" s="1"/>
      <c r="G480" s="1"/>
    </row>
    <row r="481" spans="2:7" ht="12.75" customHeight="1">
      <c r="B481" s="1"/>
      <c r="C481" s="1"/>
      <c r="D481" s="1"/>
      <c r="E481" s="1"/>
      <c r="F481" s="1"/>
      <c r="G481" s="1"/>
    </row>
    <row r="482" spans="2:7" ht="12.75" customHeight="1">
      <c r="B482" s="1"/>
      <c r="C482" s="1"/>
      <c r="D482" s="1"/>
      <c r="E482" s="1"/>
      <c r="F482" s="1"/>
      <c r="G482" s="1"/>
    </row>
    <row r="483" spans="2:7" ht="12.75" customHeight="1">
      <c r="B483" s="1"/>
      <c r="C483" s="1"/>
      <c r="D483" s="1"/>
      <c r="E483" s="1"/>
      <c r="F483" s="1"/>
      <c r="G483" s="1"/>
    </row>
    <row r="484" spans="2:7" ht="12.75" customHeight="1">
      <c r="B484" s="1"/>
      <c r="C484" s="1"/>
      <c r="D484" s="1"/>
      <c r="E484" s="1"/>
      <c r="F484" s="1"/>
      <c r="G484" s="1"/>
    </row>
    <row r="485" spans="2:7" ht="12.75" customHeight="1">
      <c r="B485" s="1"/>
      <c r="C485" s="1"/>
      <c r="D485" s="1"/>
      <c r="E485" s="1"/>
      <c r="F485" s="1"/>
      <c r="G485" s="1"/>
    </row>
    <row r="486" spans="2:7" ht="12.75" customHeight="1">
      <c r="B486" s="1"/>
      <c r="C486" s="1"/>
      <c r="D486" s="1"/>
      <c r="E486" s="1"/>
      <c r="F486" s="1"/>
      <c r="G486" s="1"/>
    </row>
    <row r="487" spans="2:7" ht="12.75" customHeight="1">
      <c r="B487" s="1"/>
      <c r="C487" s="1"/>
      <c r="D487" s="1"/>
      <c r="E487" s="1"/>
      <c r="F487" s="1"/>
      <c r="G487" s="1"/>
    </row>
    <row r="488" spans="2:7" ht="12.75" customHeight="1">
      <c r="B488" s="1"/>
      <c r="C488" s="1"/>
      <c r="D488" s="1"/>
      <c r="E488" s="1"/>
      <c r="F488" s="1"/>
      <c r="G488" s="1"/>
    </row>
    <row r="489" spans="2:7" ht="12.75" customHeight="1">
      <c r="B489" s="1"/>
      <c r="C489" s="1"/>
      <c r="D489" s="1"/>
      <c r="E489" s="1"/>
      <c r="F489" s="1"/>
      <c r="G489" s="1"/>
    </row>
    <row r="490" spans="2:7" ht="12.75" customHeight="1">
      <c r="B490" s="1"/>
      <c r="C490" s="1"/>
      <c r="D490" s="1"/>
      <c r="E490" s="1"/>
      <c r="F490" s="1"/>
      <c r="G490" s="1"/>
    </row>
    <row r="491" spans="2:7" ht="12.75" customHeight="1">
      <c r="B491" s="1"/>
      <c r="C491" s="1"/>
      <c r="D491" s="1"/>
      <c r="E491" s="1"/>
      <c r="F491" s="1"/>
      <c r="G491" s="1"/>
    </row>
    <row r="492" spans="2:7" ht="12.75" customHeight="1">
      <c r="B492" s="1"/>
      <c r="C492" s="1"/>
      <c r="D492" s="1"/>
      <c r="E492" s="1"/>
      <c r="F492" s="1"/>
      <c r="G492" s="1"/>
    </row>
    <row r="493" spans="2:7" ht="12.75" customHeight="1">
      <c r="B493" s="1"/>
      <c r="C493" s="1"/>
      <c r="D493" s="1"/>
      <c r="E493" s="1"/>
      <c r="F493" s="1"/>
      <c r="G493" s="1"/>
    </row>
    <row r="494" spans="2:7" ht="12.75" customHeight="1">
      <c r="B494" s="1"/>
      <c r="C494" s="1"/>
      <c r="D494" s="1"/>
      <c r="E494" s="1"/>
      <c r="F494" s="1"/>
      <c r="G494" s="1"/>
    </row>
    <row r="495" spans="2:7" ht="12.75" customHeight="1">
      <c r="B495" s="1"/>
      <c r="C495" s="1"/>
      <c r="D495" s="1"/>
      <c r="E495" s="1"/>
      <c r="F495" s="1"/>
      <c r="G495" s="1"/>
    </row>
    <row r="496" spans="2:7" ht="12.75" customHeight="1">
      <c r="B496" s="1"/>
      <c r="C496" s="1"/>
      <c r="D496" s="1"/>
      <c r="E496" s="1"/>
      <c r="F496" s="1"/>
      <c r="G496" s="1"/>
    </row>
    <row r="497" spans="2:7" ht="12.75" customHeight="1">
      <c r="B497" s="1"/>
      <c r="C497" s="1"/>
      <c r="D497" s="1"/>
      <c r="E497" s="1"/>
      <c r="F497" s="1"/>
      <c r="G497" s="1"/>
    </row>
    <row r="498" spans="2:7" ht="12.75" customHeight="1">
      <c r="B498" s="1"/>
      <c r="C498" s="1"/>
      <c r="D498" s="1"/>
      <c r="E498" s="1"/>
      <c r="F498" s="1"/>
      <c r="G498" s="1"/>
    </row>
    <row r="499" spans="2:7" ht="12.75" customHeight="1">
      <c r="B499" s="1"/>
      <c r="C499" s="1"/>
      <c r="D499" s="1"/>
      <c r="E499" s="1"/>
      <c r="F499" s="1"/>
      <c r="G499" s="1"/>
    </row>
    <row r="500" spans="2:7" ht="12.75" customHeight="1">
      <c r="B500" s="1"/>
      <c r="C500" s="1"/>
      <c r="D500" s="1"/>
      <c r="E500" s="1"/>
      <c r="F500" s="1"/>
      <c r="G500" s="1"/>
    </row>
    <row r="501" spans="2:7" ht="12.75" customHeight="1">
      <c r="B501" s="1"/>
      <c r="C501" s="1"/>
      <c r="D501" s="1"/>
      <c r="E501" s="1"/>
      <c r="F501" s="1"/>
      <c r="G501" s="1"/>
    </row>
    <row r="502" spans="2:7" ht="12.75" customHeight="1">
      <c r="B502" s="1"/>
      <c r="C502" s="1"/>
      <c r="D502" s="1"/>
      <c r="E502" s="1"/>
      <c r="F502" s="1"/>
      <c r="G502" s="1"/>
    </row>
    <row r="503" spans="2:7" ht="12.75" customHeight="1">
      <c r="B503" s="1"/>
      <c r="C503" s="1"/>
      <c r="D503" s="1"/>
      <c r="E503" s="1"/>
      <c r="F503" s="1"/>
      <c r="G503" s="1"/>
    </row>
    <row r="504" spans="2:7" ht="12.75" customHeight="1">
      <c r="B504" s="1"/>
      <c r="C504" s="1"/>
      <c r="D504" s="1"/>
      <c r="E504" s="1"/>
      <c r="F504" s="1"/>
      <c r="G504" s="1"/>
    </row>
    <row r="505" spans="2:7" ht="12.75" customHeight="1">
      <c r="B505" s="1"/>
      <c r="C505" s="1"/>
      <c r="D505" s="1"/>
      <c r="E505" s="1"/>
      <c r="F505" s="1"/>
      <c r="G505" s="1"/>
    </row>
    <row r="506" spans="2:7" ht="12.75" customHeight="1">
      <c r="B506" s="1"/>
      <c r="C506" s="1"/>
      <c r="D506" s="1"/>
      <c r="E506" s="1"/>
      <c r="F506" s="1"/>
      <c r="G506" s="1"/>
    </row>
    <row r="507" spans="2:7" ht="12.75" customHeight="1">
      <c r="B507" s="1"/>
      <c r="C507" s="1"/>
      <c r="D507" s="1"/>
      <c r="E507" s="1"/>
      <c r="F507" s="1"/>
      <c r="G507" s="1"/>
    </row>
    <row r="508" spans="2:7" ht="12.75" customHeight="1">
      <c r="B508" s="1"/>
      <c r="C508" s="1"/>
      <c r="D508" s="1"/>
      <c r="E508" s="1"/>
      <c r="F508" s="1"/>
      <c r="G508" s="1"/>
    </row>
    <row r="509" spans="2:7" ht="12.75" customHeight="1">
      <c r="B509" s="1"/>
      <c r="C509" s="1"/>
      <c r="D509" s="1"/>
      <c r="E509" s="1"/>
      <c r="F509" s="1"/>
      <c r="G509" s="1"/>
    </row>
    <row r="510" spans="2:7" ht="12.75" customHeight="1">
      <c r="B510" s="1"/>
      <c r="C510" s="1"/>
      <c r="D510" s="1"/>
      <c r="E510" s="1"/>
      <c r="F510" s="1"/>
      <c r="G510" s="1"/>
    </row>
    <row r="511" spans="2:7" ht="12.75" customHeight="1">
      <c r="B511" s="1"/>
      <c r="C511" s="1"/>
      <c r="D511" s="1"/>
      <c r="E511" s="1"/>
      <c r="F511" s="1"/>
      <c r="G511" s="1"/>
    </row>
    <row r="512" spans="2:7" ht="12.75" customHeight="1">
      <c r="B512" s="1"/>
      <c r="C512" s="1"/>
      <c r="D512" s="1"/>
      <c r="E512" s="1"/>
      <c r="F512" s="1"/>
      <c r="G512" s="1"/>
    </row>
    <row r="513" spans="2:7" ht="12.75" customHeight="1">
      <c r="B513" s="1"/>
      <c r="C513" s="1"/>
      <c r="D513" s="1"/>
      <c r="E513" s="1"/>
      <c r="F513" s="1"/>
      <c r="G513" s="1"/>
    </row>
    <row r="514" spans="2:7" ht="12.75" customHeight="1">
      <c r="B514" s="1"/>
      <c r="C514" s="1"/>
      <c r="D514" s="1"/>
      <c r="E514" s="1"/>
      <c r="F514" s="1"/>
      <c r="G514" s="1"/>
    </row>
    <row r="515" spans="2:7" ht="12.75" customHeight="1">
      <c r="B515" s="1"/>
      <c r="C515" s="1"/>
      <c r="D515" s="1"/>
      <c r="E515" s="1"/>
      <c r="F515" s="1"/>
      <c r="G515" s="1"/>
    </row>
    <row r="516" spans="2:7" ht="12.75" customHeight="1">
      <c r="B516" s="1"/>
      <c r="C516" s="1"/>
      <c r="D516" s="1"/>
      <c r="E516" s="1"/>
      <c r="F516" s="1"/>
      <c r="G516" s="1"/>
    </row>
    <row r="517" spans="2:7" ht="12.75" customHeight="1">
      <c r="B517" s="1"/>
      <c r="C517" s="1"/>
      <c r="D517" s="1"/>
      <c r="E517" s="1"/>
      <c r="F517" s="1"/>
      <c r="G517" s="1"/>
    </row>
    <row r="518" spans="2:7" ht="12.75" customHeight="1">
      <c r="B518" s="1"/>
      <c r="C518" s="1"/>
      <c r="D518" s="1"/>
      <c r="E518" s="1"/>
      <c r="F518" s="1"/>
      <c r="G518" s="1"/>
    </row>
    <row r="519" spans="2:7" ht="12.75" customHeight="1">
      <c r="B519" s="1"/>
      <c r="C519" s="1"/>
      <c r="D519" s="1"/>
      <c r="E519" s="1"/>
      <c r="F519" s="1"/>
      <c r="G519" s="1"/>
    </row>
    <row r="520" spans="2:7" ht="12.75" customHeight="1">
      <c r="B520" s="1"/>
      <c r="C520" s="1"/>
      <c r="D520" s="1"/>
      <c r="E520" s="1"/>
      <c r="F520" s="1"/>
      <c r="G520" s="1"/>
    </row>
    <row r="521" spans="2:7" ht="12.75" customHeight="1">
      <c r="B521" s="1"/>
      <c r="C521" s="1"/>
      <c r="D521" s="1"/>
      <c r="E521" s="1"/>
      <c r="F521" s="1"/>
      <c r="G521" s="1"/>
    </row>
    <row r="522" spans="2:7" ht="12.75" customHeight="1">
      <c r="B522" s="1"/>
      <c r="C522" s="1"/>
      <c r="D522" s="1"/>
      <c r="E522" s="1"/>
      <c r="F522" s="1"/>
      <c r="G522" s="1"/>
    </row>
    <row r="523" spans="2:7" ht="12.75" customHeight="1">
      <c r="B523" s="1"/>
      <c r="C523" s="1"/>
      <c r="D523" s="1"/>
      <c r="E523" s="1"/>
      <c r="F523" s="1"/>
      <c r="G523" s="1"/>
    </row>
    <row r="524" spans="2:7" ht="12.75" customHeight="1">
      <c r="B524" s="1"/>
      <c r="C524" s="1"/>
      <c r="D524" s="1"/>
      <c r="E524" s="1"/>
      <c r="F524" s="1"/>
      <c r="G524" s="1"/>
    </row>
    <row r="525" spans="2:7" ht="12.75" customHeight="1">
      <c r="B525" s="1"/>
      <c r="C525" s="1"/>
      <c r="D525" s="1"/>
      <c r="E525" s="1"/>
      <c r="F525" s="1"/>
      <c r="G525" s="1"/>
    </row>
    <row r="526" spans="2:7" ht="12.75" customHeight="1">
      <c r="B526" s="1"/>
      <c r="C526" s="1"/>
      <c r="D526" s="1"/>
      <c r="E526" s="1"/>
      <c r="F526" s="1"/>
      <c r="G526" s="1"/>
    </row>
    <row r="527" spans="2:7" ht="12.75" customHeight="1">
      <c r="B527" s="1"/>
      <c r="C527" s="1"/>
      <c r="D527" s="1"/>
      <c r="E527" s="1"/>
      <c r="F527" s="1"/>
      <c r="G527" s="1"/>
    </row>
    <row r="528" spans="2:7" ht="12.75" customHeight="1">
      <c r="B528" s="1"/>
      <c r="C528" s="1"/>
      <c r="D528" s="1"/>
      <c r="E528" s="1"/>
      <c r="F528" s="1"/>
      <c r="G528" s="1"/>
    </row>
    <row r="529" spans="2:7" ht="12.75" customHeight="1">
      <c r="B529" s="1"/>
      <c r="C529" s="1"/>
      <c r="D529" s="1"/>
      <c r="E529" s="1"/>
      <c r="F529" s="1"/>
      <c r="G529" s="1"/>
    </row>
    <row r="530" spans="2:7" ht="12.75" customHeight="1">
      <c r="B530" s="1"/>
      <c r="C530" s="1"/>
      <c r="D530" s="1"/>
      <c r="E530" s="1"/>
      <c r="F530" s="1"/>
      <c r="G530" s="1"/>
    </row>
    <row r="531" spans="2:7" ht="12.75" customHeight="1">
      <c r="B531" s="1"/>
      <c r="C531" s="1"/>
      <c r="D531" s="1"/>
      <c r="E531" s="1"/>
      <c r="F531" s="1"/>
      <c r="G531" s="1"/>
    </row>
    <row r="532" spans="2:7" ht="12.75" customHeight="1">
      <c r="B532" s="1"/>
      <c r="C532" s="1"/>
      <c r="D532" s="1"/>
      <c r="E532" s="1"/>
      <c r="F532" s="1"/>
      <c r="G532" s="1"/>
    </row>
    <row r="533" spans="2:7" ht="12.75" customHeight="1">
      <c r="B533" s="1"/>
      <c r="C533" s="1"/>
      <c r="D533" s="1"/>
      <c r="E533" s="1"/>
      <c r="F533" s="1"/>
      <c r="G533" s="1"/>
    </row>
    <row r="534" spans="2:7" ht="12.75" customHeight="1">
      <c r="B534" s="1"/>
      <c r="C534" s="1"/>
      <c r="D534" s="1"/>
      <c r="E534" s="1"/>
      <c r="F534" s="1"/>
      <c r="G534" s="1"/>
    </row>
    <row r="535" spans="2:7" ht="12.75" customHeight="1">
      <c r="B535" s="1"/>
      <c r="C535" s="1"/>
      <c r="D535" s="1"/>
      <c r="E535" s="1"/>
      <c r="F535" s="1"/>
      <c r="G535" s="1"/>
    </row>
    <row r="536" spans="2:7" ht="12.75" customHeight="1">
      <c r="B536" s="1"/>
      <c r="C536" s="1"/>
      <c r="D536" s="1"/>
      <c r="E536" s="1"/>
      <c r="F536" s="1"/>
      <c r="G536" s="1"/>
    </row>
    <row r="537" spans="2:7" ht="12.75" customHeight="1">
      <c r="B537" s="1"/>
      <c r="C537" s="1"/>
      <c r="D537" s="1"/>
      <c r="E537" s="1"/>
      <c r="F537" s="1"/>
      <c r="G537" s="1"/>
    </row>
    <row r="538" spans="2:7" ht="12.75" customHeight="1">
      <c r="B538" s="1"/>
      <c r="C538" s="1"/>
      <c r="D538" s="1"/>
      <c r="E538" s="1"/>
      <c r="F538" s="1"/>
      <c r="G538" s="1"/>
    </row>
    <row r="539" spans="2:7" ht="12.75" customHeight="1">
      <c r="B539" s="1"/>
      <c r="C539" s="1"/>
      <c r="D539" s="1"/>
      <c r="E539" s="1"/>
      <c r="F539" s="1"/>
      <c r="G539" s="1"/>
    </row>
    <row r="540" spans="2:7" ht="12.75" customHeight="1">
      <c r="B540" s="1"/>
      <c r="C540" s="1"/>
      <c r="D540" s="1"/>
      <c r="E540" s="1"/>
      <c r="F540" s="1"/>
      <c r="G540" s="1"/>
    </row>
    <row r="541" spans="2:7" ht="12.75" customHeight="1">
      <c r="B541" s="1"/>
      <c r="C541" s="1"/>
      <c r="D541" s="1"/>
      <c r="E541" s="1"/>
      <c r="F541" s="1"/>
      <c r="G541" s="1"/>
    </row>
    <row r="542" spans="2:7" ht="12.75" customHeight="1">
      <c r="B542" s="1"/>
      <c r="C542" s="1"/>
      <c r="D542" s="1"/>
      <c r="E542" s="1"/>
      <c r="F542" s="1"/>
      <c r="G542" s="1"/>
    </row>
    <row r="543" spans="2:7" ht="12.75" customHeight="1">
      <c r="B543" s="1"/>
      <c r="C543" s="1"/>
      <c r="D543" s="1"/>
      <c r="E543" s="1"/>
      <c r="F543" s="1"/>
      <c r="G543" s="1"/>
    </row>
    <row r="544" spans="2:7" ht="12.75" customHeight="1">
      <c r="B544" s="1"/>
      <c r="C544" s="1"/>
      <c r="D544" s="1"/>
      <c r="E544" s="1"/>
      <c r="F544" s="1"/>
      <c r="G544" s="1"/>
    </row>
    <row r="545" spans="2:7" ht="12.75" customHeight="1">
      <c r="B545" s="1"/>
      <c r="C545" s="1"/>
      <c r="D545" s="1"/>
      <c r="E545" s="1"/>
      <c r="F545" s="1"/>
      <c r="G545" s="1"/>
    </row>
    <row r="546" spans="2:7" ht="12.75" customHeight="1">
      <c r="B546" s="1"/>
      <c r="C546" s="1"/>
      <c r="D546" s="1"/>
      <c r="E546" s="1"/>
      <c r="F546" s="1"/>
      <c r="G546" s="1"/>
    </row>
    <row r="547" spans="2:7" ht="12.75" customHeight="1">
      <c r="B547" s="1"/>
      <c r="C547" s="1"/>
      <c r="D547" s="1"/>
      <c r="E547" s="1"/>
      <c r="F547" s="1"/>
      <c r="G547" s="1"/>
    </row>
    <row r="548" spans="2:7" ht="12.75" customHeight="1">
      <c r="B548" s="1"/>
      <c r="C548" s="1"/>
      <c r="D548" s="1"/>
      <c r="E548" s="1"/>
      <c r="F548" s="1"/>
      <c r="G548" s="1"/>
    </row>
    <row r="549" spans="2:7" ht="12.75" customHeight="1">
      <c r="B549" s="1"/>
      <c r="C549" s="1"/>
      <c r="D549" s="1"/>
      <c r="E549" s="1"/>
      <c r="F549" s="1"/>
      <c r="G549" s="1"/>
    </row>
    <row r="550" spans="2:7" ht="12.75" customHeight="1">
      <c r="B550" s="1"/>
      <c r="C550" s="1"/>
      <c r="D550" s="1"/>
      <c r="E550" s="1"/>
      <c r="F550" s="1"/>
      <c r="G550" s="1"/>
    </row>
    <row r="551" spans="2:7" ht="12.75" customHeight="1">
      <c r="B551" s="1"/>
      <c r="C551" s="1"/>
      <c r="D551" s="1"/>
      <c r="E551" s="1"/>
      <c r="F551" s="1"/>
      <c r="G551" s="1"/>
    </row>
    <row r="552" spans="2:7" ht="12.75" customHeight="1">
      <c r="B552" s="1"/>
      <c r="C552" s="1"/>
      <c r="D552" s="1"/>
      <c r="E552" s="1"/>
      <c r="F552" s="1"/>
      <c r="G552" s="1"/>
    </row>
    <row r="553" spans="2:7" ht="12.75" customHeight="1">
      <c r="B553" s="1"/>
      <c r="C553" s="1"/>
      <c r="D553" s="1"/>
      <c r="E553" s="1"/>
      <c r="F553" s="1"/>
      <c r="G553" s="1"/>
    </row>
    <row r="554" spans="2:7" ht="12.75" customHeight="1">
      <c r="B554" s="1"/>
      <c r="C554" s="1"/>
      <c r="D554" s="1"/>
      <c r="E554" s="1"/>
      <c r="F554" s="1"/>
      <c r="G554" s="1"/>
    </row>
    <row r="555" spans="2:7" ht="12.75" customHeight="1">
      <c r="B555" s="1"/>
      <c r="C555" s="1"/>
      <c r="D555" s="1"/>
      <c r="E555" s="1"/>
      <c r="F555" s="1"/>
      <c r="G555" s="1"/>
    </row>
    <row r="556" spans="2:7" ht="12.75" customHeight="1">
      <c r="B556" s="1"/>
      <c r="C556" s="1"/>
      <c r="D556" s="1"/>
      <c r="E556" s="1"/>
      <c r="F556" s="1"/>
      <c r="G556" s="1"/>
    </row>
    <row r="557" spans="2:7" ht="12.75" customHeight="1">
      <c r="B557" s="1"/>
      <c r="C557" s="1"/>
      <c r="D557" s="1"/>
      <c r="E557" s="1"/>
      <c r="F557" s="1"/>
      <c r="G557" s="1"/>
    </row>
    <row r="558" spans="2:7" ht="12.75" customHeight="1">
      <c r="B558" s="1"/>
      <c r="C558" s="1"/>
      <c r="D558" s="1"/>
      <c r="E558" s="1"/>
      <c r="F558" s="1"/>
      <c r="G558" s="1"/>
    </row>
    <row r="559" spans="2:7" ht="12.75" customHeight="1">
      <c r="B559" s="1"/>
      <c r="C559" s="1"/>
      <c r="D559" s="1"/>
      <c r="E559" s="1"/>
      <c r="F559" s="1"/>
      <c r="G559" s="1"/>
    </row>
    <row r="560" spans="2:7" ht="12.75" customHeight="1">
      <c r="B560" s="1"/>
      <c r="C560" s="1"/>
      <c r="D560" s="1"/>
      <c r="E560" s="1"/>
      <c r="F560" s="1"/>
      <c r="G560" s="1"/>
    </row>
    <row r="561" spans="2:7" ht="12.75" customHeight="1">
      <c r="B561" s="1"/>
      <c r="C561" s="1"/>
      <c r="D561" s="1"/>
      <c r="E561" s="1"/>
      <c r="F561" s="1"/>
      <c r="G561" s="1"/>
    </row>
    <row r="562" spans="2:7" ht="12.75" customHeight="1">
      <c r="B562" s="1"/>
      <c r="C562" s="1"/>
      <c r="D562" s="1"/>
      <c r="E562" s="1"/>
      <c r="F562" s="1"/>
      <c r="G562" s="1"/>
    </row>
    <row r="563" spans="2:7" ht="12.75" customHeight="1">
      <c r="B563" s="1"/>
      <c r="C563" s="1"/>
      <c r="D563" s="1"/>
      <c r="E563" s="1"/>
      <c r="F563" s="1"/>
      <c r="G563" s="1"/>
    </row>
    <row r="564" spans="2:7" ht="12.75" customHeight="1">
      <c r="B564" s="1"/>
      <c r="C564" s="1"/>
      <c r="D564" s="1"/>
      <c r="E564" s="1"/>
      <c r="F564" s="1"/>
      <c r="G564" s="1"/>
    </row>
    <row r="565" spans="2:7" ht="12.75" customHeight="1">
      <c r="B565" s="1"/>
      <c r="C565" s="1"/>
      <c r="D565" s="1"/>
      <c r="E565" s="1"/>
      <c r="F565" s="1"/>
      <c r="G565" s="1"/>
    </row>
    <row r="566" spans="2:7" ht="12.75" customHeight="1">
      <c r="B566" s="1"/>
      <c r="C566" s="1"/>
      <c r="D566" s="1"/>
      <c r="E566" s="1"/>
      <c r="F566" s="1"/>
      <c r="G566" s="1"/>
    </row>
    <row r="567" spans="2:7" ht="12.75" customHeight="1">
      <c r="B567" s="1"/>
      <c r="C567" s="1"/>
      <c r="D567" s="1"/>
      <c r="E567" s="1"/>
      <c r="F567" s="1"/>
      <c r="G567" s="1"/>
    </row>
    <row r="568" spans="2:7" ht="12.75" customHeight="1">
      <c r="B568" s="1"/>
      <c r="C568" s="1"/>
      <c r="D568" s="1"/>
      <c r="E568" s="1"/>
      <c r="F568" s="1"/>
      <c r="G568" s="1"/>
    </row>
    <row r="569" spans="2:7" ht="12.75" customHeight="1">
      <c r="B569" s="1"/>
      <c r="C569" s="1"/>
      <c r="D569" s="1"/>
      <c r="E569" s="1"/>
      <c r="F569" s="1"/>
      <c r="G569" s="1"/>
    </row>
    <row r="570" spans="2:7" ht="12.75" customHeight="1">
      <c r="B570" s="1"/>
      <c r="C570" s="1"/>
      <c r="D570" s="1"/>
      <c r="E570" s="1"/>
      <c r="F570" s="1"/>
      <c r="G570" s="1"/>
    </row>
    <row r="571" spans="2:7" ht="12.75" customHeight="1">
      <c r="B571" s="1"/>
      <c r="C571" s="1"/>
      <c r="D571" s="1"/>
      <c r="E571" s="1"/>
      <c r="F571" s="1"/>
      <c r="G571" s="1"/>
    </row>
    <row r="572" spans="2:7" ht="12.75" customHeight="1">
      <c r="B572" s="1"/>
      <c r="C572" s="1"/>
      <c r="D572" s="1"/>
      <c r="E572" s="1"/>
      <c r="F572" s="1"/>
      <c r="G572" s="1"/>
    </row>
    <row r="573" spans="2:7" ht="12.75" customHeight="1">
      <c r="B573" s="1"/>
      <c r="C573" s="1"/>
      <c r="D573" s="1"/>
      <c r="E573" s="1"/>
      <c r="F573" s="1"/>
      <c r="G573" s="1"/>
    </row>
    <row r="574" spans="2:7" ht="12.75" customHeight="1">
      <c r="B574" s="1"/>
      <c r="C574" s="1"/>
      <c r="D574" s="1"/>
      <c r="E574" s="1"/>
      <c r="F574" s="1"/>
      <c r="G574" s="1"/>
    </row>
    <row r="575" spans="2:7" ht="12.75" customHeight="1">
      <c r="B575" s="1"/>
      <c r="C575" s="1"/>
      <c r="D575" s="1"/>
      <c r="E575" s="1"/>
      <c r="F575" s="1"/>
      <c r="G575" s="1"/>
    </row>
    <row r="576" spans="2:7" ht="12.75" customHeight="1">
      <c r="B576" s="1"/>
      <c r="C576" s="1"/>
      <c r="D576" s="1"/>
      <c r="E576" s="1"/>
      <c r="F576" s="1"/>
      <c r="G576" s="1"/>
    </row>
    <row r="577" spans="2:7" ht="12.75" customHeight="1">
      <c r="B577" s="1"/>
      <c r="C577" s="1"/>
      <c r="D577" s="1"/>
      <c r="E577" s="1"/>
      <c r="F577" s="1"/>
      <c r="G577" s="1"/>
    </row>
    <row r="578" spans="2:7" ht="12.75" customHeight="1">
      <c r="B578" s="1"/>
      <c r="C578" s="1"/>
      <c r="D578" s="1"/>
      <c r="E578" s="1"/>
      <c r="F578" s="1"/>
      <c r="G578" s="1"/>
    </row>
    <row r="579" spans="2:7" ht="12.75" customHeight="1">
      <c r="B579" s="1"/>
      <c r="C579" s="1"/>
      <c r="D579" s="1"/>
      <c r="E579" s="1"/>
      <c r="F579" s="1"/>
      <c r="G579" s="1"/>
    </row>
    <row r="580" spans="2:7" ht="12.75" customHeight="1">
      <c r="B580" s="1"/>
      <c r="C580" s="1"/>
      <c r="D580" s="1"/>
      <c r="E580" s="1"/>
      <c r="F580" s="1"/>
      <c r="G580" s="1"/>
    </row>
    <row r="581" spans="2:7" ht="12.75" customHeight="1">
      <c r="B581" s="1"/>
      <c r="C581" s="1"/>
      <c r="D581" s="1"/>
      <c r="E581" s="1"/>
      <c r="F581" s="1"/>
      <c r="G581" s="1"/>
    </row>
    <row r="582" spans="2:7" ht="12.75" customHeight="1">
      <c r="B582" s="1"/>
      <c r="C582" s="1"/>
      <c r="D582" s="1"/>
      <c r="E582" s="1"/>
      <c r="F582" s="1"/>
      <c r="G582" s="1"/>
    </row>
    <row r="583" spans="2:7" ht="12.75" customHeight="1">
      <c r="B583" s="1"/>
      <c r="C583" s="1"/>
      <c r="D583" s="1"/>
      <c r="E583" s="1"/>
      <c r="F583" s="1"/>
      <c r="G583" s="1"/>
    </row>
    <row r="584" spans="2:7" ht="12.75" customHeight="1">
      <c r="B584" s="1"/>
      <c r="C584" s="1"/>
      <c r="D584" s="1"/>
      <c r="E584" s="1"/>
      <c r="F584" s="1"/>
      <c r="G584" s="1"/>
    </row>
    <row r="585" spans="2:7" ht="12.75" customHeight="1">
      <c r="B585" s="1"/>
      <c r="C585" s="1"/>
      <c r="D585" s="1"/>
      <c r="E585" s="1"/>
      <c r="F585" s="1"/>
      <c r="G585" s="1"/>
    </row>
    <row r="586" spans="2:7" ht="12.75" customHeight="1">
      <c r="B586" s="1"/>
      <c r="C586" s="1"/>
      <c r="D586" s="1"/>
      <c r="E586" s="1"/>
      <c r="F586" s="1"/>
      <c r="G586" s="1"/>
    </row>
    <row r="587" spans="2:7" ht="12.75" customHeight="1">
      <c r="B587" s="1"/>
      <c r="C587" s="1"/>
      <c r="D587" s="1"/>
      <c r="E587" s="1"/>
      <c r="F587" s="1"/>
      <c r="G587" s="1"/>
    </row>
    <row r="588" spans="2:7" ht="12.75" customHeight="1">
      <c r="B588" s="1"/>
      <c r="C588" s="1"/>
      <c r="D588" s="1"/>
      <c r="E588" s="1"/>
      <c r="F588" s="1"/>
      <c r="G588" s="1"/>
    </row>
    <row r="589" spans="2:7" ht="12.75" customHeight="1">
      <c r="B589" s="1"/>
      <c r="C589" s="1"/>
      <c r="D589" s="1"/>
      <c r="E589" s="1"/>
      <c r="F589" s="1"/>
      <c r="G589" s="1"/>
    </row>
    <row r="590" spans="2:7" ht="12.75" customHeight="1">
      <c r="B590" s="1"/>
      <c r="C590" s="1"/>
      <c r="D590" s="1"/>
      <c r="E590" s="1"/>
      <c r="F590" s="1"/>
      <c r="G590" s="1"/>
    </row>
    <row r="591" spans="2:7" ht="12.75" customHeight="1">
      <c r="B591" s="1"/>
      <c r="C591" s="1"/>
      <c r="D591" s="1"/>
      <c r="E591" s="1"/>
      <c r="F591" s="1"/>
      <c r="G591" s="1"/>
    </row>
    <row r="592" spans="2:7" ht="12.75" customHeight="1">
      <c r="B592" s="1"/>
      <c r="C592" s="1"/>
      <c r="D592" s="1"/>
      <c r="E592" s="1"/>
      <c r="F592" s="1"/>
      <c r="G592" s="1"/>
    </row>
    <row r="593" spans="2:7" ht="12.75" customHeight="1">
      <c r="B593" s="1"/>
      <c r="C593" s="1"/>
      <c r="D593" s="1"/>
      <c r="E593" s="1"/>
      <c r="F593" s="1"/>
      <c r="G593" s="1"/>
    </row>
    <row r="594" spans="2:7" ht="12.75" customHeight="1">
      <c r="B594" s="1"/>
      <c r="C594" s="1"/>
      <c r="D594" s="1"/>
      <c r="E594" s="1"/>
      <c r="F594" s="1"/>
      <c r="G594" s="1"/>
    </row>
    <row r="595" spans="2:7" ht="12.75" customHeight="1">
      <c r="B595" s="1"/>
      <c r="C595" s="1"/>
      <c r="D595" s="1"/>
      <c r="E595" s="1"/>
      <c r="F595" s="1"/>
      <c r="G595" s="1"/>
    </row>
    <row r="596" spans="2:7" ht="12.75" customHeight="1">
      <c r="B596" s="1"/>
      <c r="C596" s="1"/>
      <c r="D596" s="1"/>
      <c r="E596" s="1"/>
      <c r="F596" s="1"/>
      <c r="G596" s="1"/>
    </row>
    <row r="597" spans="2:7" ht="12.75" customHeight="1">
      <c r="B597" s="1"/>
      <c r="C597" s="1"/>
      <c r="D597" s="1"/>
      <c r="E597" s="1"/>
      <c r="F597" s="1"/>
      <c r="G597" s="1"/>
    </row>
    <row r="598" spans="2:7" ht="12.75" customHeight="1">
      <c r="B598" s="1"/>
      <c r="C598" s="1"/>
      <c r="D598" s="1"/>
      <c r="E598" s="1"/>
      <c r="F598" s="1"/>
      <c r="G598" s="1"/>
    </row>
    <row r="599" spans="2:7" ht="12.75" customHeight="1">
      <c r="B599" s="1"/>
      <c r="C599" s="1"/>
      <c r="D599" s="1"/>
      <c r="E599" s="1"/>
      <c r="F599" s="1"/>
      <c r="G599" s="1"/>
    </row>
    <row r="600" spans="2:7" ht="12.75" customHeight="1">
      <c r="B600" s="1"/>
      <c r="C600" s="1"/>
      <c r="D600" s="1"/>
      <c r="E600" s="1"/>
      <c r="F600" s="1"/>
      <c r="G600" s="1"/>
    </row>
    <row r="601" spans="2:7" ht="12.75" customHeight="1">
      <c r="B601" s="1"/>
      <c r="C601" s="1"/>
      <c r="D601" s="1"/>
      <c r="E601" s="1"/>
      <c r="F601" s="1"/>
      <c r="G601" s="1"/>
    </row>
    <row r="602" spans="2:7" ht="12.75" customHeight="1">
      <c r="B602" s="1"/>
      <c r="C602" s="1"/>
      <c r="D602" s="1"/>
      <c r="E602" s="1"/>
      <c r="F602" s="1"/>
      <c r="G602" s="1"/>
    </row>
    <row r="603" spans="2:7" ht="12.75" customHeight="1">
      <c r="B603" s="1"/>
      <c r="C603" s="1"/>
      <c r="D603" s="1"/>
      <c r="E603" s="1"/>
      <c r="F603" s="1"/>
      <c r="G603" s="1"/>
    </row>
    <row r="604" spans="2:7" ht="12.75" customHeight="1">
      <c r="B604" s="1"/>
      <c r="C604" s="1"/>
      <c r="D604" s="1"/>
      <c r="E604" s="1"/>
      <c r="F604" s="1"/>
      <c r="G604" s="1"/>
    </row>
    <row r="605" spans="2:7" ht="12.75" customHeight="1">
      <c r="B605" s="1"/>
      <c r="C605" s="1"/>
      <c r="D605" s="1"/>
      <c r="E605" s="1"/>
      <c r="F605" s="1"/>
      <c r="G605" s="1"/>
    </row>
    <row r="606" spans="2:7" ht="12.75" customHeight="1">
      <c r="B606" s="1"/>
      <c r="C606" s="1"/>
      <c r="D606" s="1"/>
      <c r="E606" s="1"/>
      <c r="F606" s="1"/>
      <c r="G606" s="1"/>
    </row>
    <row r="607" spans="2:7" ht="12.75" customHeight="1">
      <c r="B607" s="1"/>
      <c r="C607" s="1"/>
      <c r="D607" s="1"/>
      <c r="E607" s="1"/>
      <c r="F607" s="1"/>
      <c r="G607" s="1"/>
    </row>
    <row r="608" spans="2:7" ht="12.75" customHeight="1">
      <c r="B608" s="1"/>
      <c r="C608" s="1"/>
      <c r="D608" s="1"/>
      <c r="E608" s="1"/>
      <c r="F608" s="1"/>
      <c r="G608" s="1"/>
    </row>
    <row r="609" spans="2:7" ht="12.75" customHeight="1">
      <c r="B609" s="1"/>
      <c r="C609" s="1"/>
      <c r="D609" s="1"/>
      <c r="E609" s="1"/>
      <c r="F609" s="1"/>
      <c r="G609" s="1"/>
    </row>
    <row r="610" spans="2:7" ht="12.75" customHeight="1">
      <c r="B610" s="1"/>
      <c r="C610" s="1"/>
      <c r="D610" s="1"/>
      <c r="E610" s="1"/>
      <c r="F610" s="1"/>
      <c r="G610" s="1"/>
    </row>
    <row r="611" spans="2:7" ht="12.75" customHeight="1">
      <c r="B611" s="1"/>
      <c r="C611" s="1"/>
      <c r="D611" s="1"/>
      <c r="E611" s="1"/>
      <c r="F611" s="1"/>
      <c r="G611" s="1"/>
    </row>
    <row r="612" spans="2:7" ht="12.75" customHeight="1">
      <c r="B612" s="1"/>
      <c r="C612" s="1"/>
      <c r="D612" s="1"/>
      <c r="E612" s="1"/>
      <c r="F612" s="1"/>
      <c r="G612" s="1"/>
    </row>
    <row r="613" spans="2:7" ht="12.75" customHeight="1">
      <c r="B613" s="1"/>
      <c r="C613" s="1"/>
      <c r="D613" s="1"/>
      <c r="E613" s="1"/>
      <c r="F613" s="1"/>
      <c r="G613" s="1"/>
    </row>
    <row r="614" spans="2:7" ht="12.75" customHeight="1">
      <c r="B614" s="1"/>
      <c r="C614" s="1"/>
      <c r="D614" s="1"/>
      <c r="E614" s="1"/>
      <c r="F614" s="1"/>
      <c r="G614" s="1"/>
    </row>
    <row r="615" spans="2:7" ht="12.75" customHeight="1">
      <c r="B615" s="1"/>
      <c r="C615" s="1"/>
      <c r="D615" s="1"/>
      <c r="E615" s="1"/>
      <c r="F615" s="1"/>
      <c r="G615" s="1"/>
    </row>
    <row r="616" spans="2:7" ht="12.75" customHeight="1">
      <c r="B616" s="1"/>
      <c r="C616" s="1"/>
      <c r="D616" s="1"/>
      <c r="E616" s="1"/>
      <c r="F616" s="1"/>
      <c r="G616" s="1"/>
    </row>
    <row r="617" spans="2:7" ht="12.75" customHeight="1">
      <c r="B617" s="1"/>
      <c r="C617" s="1"/>
      <c r="D617" s="1"/>
      <c r="E617" s="1"/>
      <c r="F617" s="1"/>
      <c r="G617" s="1"/>
    </row>
    <row r="618" spans="2:7" ht="12.75" customHeight="1">
      <c r="B618" s="1"/>
      <c r="C618" s="1"/>
      <c r="D618" s="1"/>
      <c r="E618" s="1"/>
      <c r="F618" s="1"/>
      <c r="G618" s="1"/>
    </row>
    <row r="619" spans="2:7" ht="12.75" customHeight="1">
      <c r="B619" s="1"/>
      <c r="C619" s="1"/>
      <c r="D619" s="1"/>
      <c r="E619" s="1"/>
      <c r="F619" s="1"/>
      <c r="G619" s="1"/>
    </row>
    <row r="620" spans="2:7" ht="12.75" customHeight="1">
      <c r="B620" s="1"/>
      <c r="C620" s="1"/>
      <c r="D620" s="1"/>
      <c r="E620" s="1"/>
      <c r="F620" s="1"/>
      <c r="G620" s="1"/>
    </row>
    <row r="621" spans="2:7" ht="12.75" customHeight="1">
      <c r="B621" s="1"/>
      <c r="C621" s="1"/>
      <c r="D621" s="1"/>
      <c r="E621" s="1"/>
      <c r="F621" s="1"/>
      <c r="G621" s="1"/>
    </row>
    <row r="622" spans="2:7" ht="12.75" customHeight="1">
      <c r="B622" s="1"/>
      <c r="C622" s="1"/>
      <c r="D622" s="1"/>
      <c r="E622" s="1"/>
      <c r="F622" s="1"/>
      <c r="G622" s="1"/>
    </row>
    <row r="623" spans="2:7" ht="12.75" customHeight="1">
      <c r="B623" s="1"/>
      <c r="C623" s="1"/>
      <c r="D623" s="1"/>
      <c r="E623" s="1"/>
      <c r="F623" s="1"/>
      <c r="G623" s="1"/>
    </row>
    <row r="624" spans="2:7" ht="12.75" customHeight="1">
      <c r="B624" s="1"/>
      <c r="C624" s="1"/>
      <c r="D624" s="1"/>
      <c r="E624" s="1"/>
      <c r="F624" s="1"/>
      <c r="G624" s="1"/>
    </row>
    <row r="625" spans="2:7" ht="12.75" customHeight="1">
      <c r="B625" s="1"/>
      <c r="C625" s="1"/>
      <c r="D625" s="1"/>
      <c r="E625" s="1"/>
      <c r="F625" s="1"/>
      <c r="G625" s="1"/>
    </row>
    <row r="626" spans="2:7" ht="12.75" customHeight="1">
      <c r="B626" s="1"/>
      <c r="C626" s="1"/>
      <c r="D626" s="1"/>
      <c r="E626" s="1"/>
      <c r="F626" s="1"/>
      <c r="G626" s="1"/>
    </row>
    <row r="627" spans="2:7" ht="12.75" customHeight="1">
      <c r="B627" s="1"/>
      <c r="C627" s="1"/>
      <c r="D627" s="1"/>
      <c r="E627" s="1"/>
      <c r="F627" s="1"/>
      <c r="G627" s="1"/>
    </row>
    <row r="628" spans="2:7" ht="12.75" customHeight="1">
      <c r="B628" s="1"/>
      <c r="C628" s="1"/>
      <c r="D628" s="1"/>
      <c r="E628" s="1"/>
      <c r="F628" s="1"/>
      <c r="G628" s="1"/>
    </row>
    <row r="629" spans="2:7" ht="12.75" customHeight="1">
      <c r="B629" s="1"/>
      <c r="C629" s="1"/>
      <c r="D629" s="1"/>
      <c r="E629" s="1"/>
      <c r="F629" s="1"/>
      <c r="G629" s="1"/>
    </row>
    <row r="630" spans="2:7" ht="12.75" customHeight="1">
      <c r="B630" s="1"/>
      <c r="C630" s="1"/>
      <c r="D630" s="1"/>
      <c r="E630" s="1"/>
      <c r="F630" s="1"/>
      <c r="G630" s="1"/>
    </row>
    <row r="631" spans="2:7" ht="12.75" customHeight="1">
      <c r="B631" s="1"/>
      <c r="C631" s="1"/>
      <c r="D631" s="1"/>
      <c r="E631" s="1"/>
      <c r="F631" s="1"/>
      <c r="G631" s="1"/>
    </row>
    <row r="632" spans="2:7" ht="12.75" customHeight="1">
      <c r="B632" s="1"/>
      <c r="C632" s="1"/>
      <c r="D632" s="1"/>
      <c r="E632" s="1"/>
      <c r="F632" s="1"/>
      <c r="G632" s="1"/>
    </row>
    <row r="633" spans="2:7" ht="12.75" customHeight="1">
      <c r="B633" s="1"/>
      <c r="C633" s="1"/>
      <c r="D633" s="1"/>
      <c r="E633" s="1"/>
      <c r="F633" s="1"/>
      <c r="G633" s="1"/>
    </row>
    <row r="634" spans="2:7" ht="12.75" customHeight="1">
      <c r="B634" s="1"/>
      <c r="C634" s="1"/>
      <c r="D634" s="1"/>
      <c r="E634" s="1"/>
      <c r="F634" s="1"/>
      <c r="G634" s="1"/>
    </row>
    <row r="635" spans="2:7" ht="12.75" customHeight="1">
      <c r="B635" s="1"/>
      <c r="C635" s="1"/>
      <c r="D635" s="1"/>
      <c r="E635" s="1"/>
      <c r="F635" s="1"/>
      <c r="G635" s="1"/>
    </row>
    <row r="636" spans="2:7" ht="12.75" customHeight="1">
      <c r="B636" s="1"/>
      <c r="C636" s="1"/>
      <c r="D636" s="1"/>
      <c r="E636" s="1"/>
      <c r="F636" s="1"/>
      <c r="G636" s="1"/>
    </row>
    <row r="637" spans="2:7" ht="12.75" customHeight="1">
      <c r="B637" s="1"/>
      <c r="C637" s="1"/>
      <c r="D637" s="1"/>
      <c r="E637" s="1"/>
      <c r="F637" s="1"/>
      <c r="G637" s="1"/>
    </row>
    <row r="638" spans="2:7" ht="12.75" customHeight="1">
      <c r="B638" s="1"/>
      <c r="C638" s="1"/>
      <c r="D638" s="1"/>
      <c r="E638" s="1"/>
      <c r="F638" s="1"/>
      <c r="G638" s="1"/>
    </row>
    <row r="639" spans="2:7" ht="12.75" customHeight="1">
      <c r="B639" s="1"/>
      <c r="C639" s="1"/>
      <c r="D639" s="1"/>
      <c r="E639" s="1"/>
      <c r="F639" s="1"/>
      <c r="G639" s="1"/>
    </row>
    <row r="640" spans="2:7" ht="12.75" customHeight="1">
      <c r="B640" s="1"/>
      <c r="C640" s="1"/>
      <c r="D640" s="1"/>
      <c r="E640" s="1"/>
      <c r="F640" s="1"/>
      <c r="G640" s="1"/>
    </row>
    <row r="641" spans="2:7" ht="12.75" customHeight="1">
      <c r="B641" s="1"/>
      <c r="C641" s="1"/>
      <c r="D641" s="1"/>
      <c r="E641" s="1"/>
      <c r="F641" s="1"/>
      <c r="G641" s="1"/>
    </row>
    <row r="642" spans="2:7" ht="12.75" customHeight="1">
      <c r="B642" s="1"/>
      <c r="C642" s="1"/>
      <c r="D642" s="1"/>
      <c r="E642" s="1"/>
      <c r="F642" s="1"/>
      <c r="G642" s="1"/>
    </row>
    <row r="643" spans="2:7" ht="12.75" customHeight="1">
      <c r="B643" s="1"/>
      <c r="C643" s="1"/>
      <c r="D643" s="1"/>
      <c r="E643" s="1"/>
      <c r="F643" s="1"/>
      <c r="G643" s="1"/>
    </row>
    <row r="644" spans="2:7" ht="12.75" customHeight="1">
      <c r="B644" s="1"/>
      <c r="C644" s="1"/>
      <c r="D644" s="1"/>
      <c r="E644" s="1"/>
      <c r="F644" s="1"/>
      <c r="G644" s="1"/>
    </row>
    <row r="645" spans="2:7" ht="12.75" customHeight="1">
      <c r="B645" s="1"/>
      <c r="C645" s="1"/>
      <c r="D645" s="1"/>
      <c r="E645" s="1"/>
      <c r="F645" s="1"/>
      <c r="G645" s="1"/>
    </row>
    <row r="646" spans="2:7" ht="12.75" customHeight="1">
      <c r="B646" s="1"/>
      <c r="C646" s="1"/>
      <c r="D646" s="1"/>
      <c r="E646" s="1"/>
      <c r="F646" s="1"/>
      <c r="G646" s="1"/>
    </row>
    <row r="647" spans="2:7" ht="12.75" customHeight="1">
      <c r="B647" s="1"/>
      <c r="C647" s="1"/>
      <c r="D647" s="1"/>
      <c r="E647" s="1"/>
      <c r="F647" s="1"/>
      <c r="G647" s="1"/>
    </row>
    <row r="648" spans="2:7" ht="12.75" customHeight="1">
      <c r="B648" s="1"/>
      <c r="C648" s="1"/>
      <c r="D648" s="1"/>
      <c r="E648" s="1"/>
      <c r="F648" s="1"/>
      <c r="G648" s="1"/>
    </row>
    <row r="649" spans="2:7" ht="12.75" customHeight="1">
      <c r="B649" s="1"/>
      <c r="C649" s="1"/>
      <c r="D649" s="1"/>
      <c r="E649" s="1"/>
      <c r="F649" s="1"/>
      <c r="G649" s="1"/>
    </row>
    <row r="650" spans="2:7" ht="12.75" customHeight="1">
      <c r="B650" s="1"/>
      <c r="C650" s="1"/>
      <c r="D650" s="1"/>
      <c r="E650" s="1"/>
      <c r="F650" s="1"/>
      <c r="G650" s="1"/>
    </row>
    <row r="651" spans="2:7" ht="12.75" customHeight="1">
      <c r="B651" s="1"/>
      <c r="C651" s="1"/>
      <c r="D651" s="1"/>
      <c r="E651" s="1"/>
      <c r="F651" s="1"/>
      <c r="G651" s="1"/>
    </row>
    <row r="652" spans="2:7" ht="12.75" customHeight="1">
      <c r="B652" s="1"/>
      <c r="C652" s="1"/>
      <c r="D652" s="1"/>
      <c r="E652" s="1"/>
      <c r="F652" s="1"/>
      <c r="G652" s="1"/>
    </row>
    <row r="653" spans="2:7" ht="12.75" customHeight="1">
      <c r="B653" s="1"/>
      <c r="C653" s="1"/>
      <c r="D653" s="1"/>
      <c r="E653" s="1"/>
      <c r="F653" s="1"/>
      <c r="G653" s="1"/>
    </row>
    <row r="654" spans="2:7" ht="12.75" customHeight="1">
      <c r="B654" s="1"/>
      <c r="C654" s="1"/>
      <c r="D654" s="1"/>
      <c r="E654" s="1"/>
      <c r="F654" s="1"/>
      <c r="G654" s="1"/>
    </row>
    <row r="655" spans="2:7" ht="12.75" customHeight="1">
      <c r="B655" s="1"/>
      <c r="C655" s="1"/>
      <c r="D655" s="1"/>
      <c r="E655" s="1"/>
      <c r="F655" s="1"/>
      <c r="G655" s="1"/>
    </row>
    <row r="656" spans="2:7" ht="12.75" customHeight="1">
      <c r="B656" s="1"/>
      <c r="C656" s="1"/>
      <c r="D656" s="1"/>
      <c r="E656" s="1"/>
      <c r="F656" s="1"/>
      <c r="G656" s="1"/>
    </row>
    <row r="657" spans="2:7" ht="12.75" customHeight="1">
      <c r="B657" s="1"/>
      <c r="C657" s="1"/>
      <c r="D657" s="1"/>
      <c r="E657" s="1"/>
      <c r="F657" s="1"/>
      <c r="G657" s="1"/>
    </row>
    <row r="658" spans="2:7" ht="12.75" customHeight="1">
      <c r="B658" s="1"/>
      <c r="C658" s="1"/>
      <c r="D658" s="1"/>
      <c r="E658" s="1"/>
      <c r="F658" s="1"/>
      <c r="G658" s="1"/>
    </row>
    <row r="659" spans="2:7" ht="12.75" customHeight="1">
      <c r="B659" s="1"/>
      <c r="C659" s="1"/>
      <c r="D659" s="1"/>
      <c r="E659" s="1"/>
      <c r="F659" s="1"/>
      <c r="G659" s="1"/>
    </row>
    <row r="660" spans="2:7" ht="12.75" customHeight="1">
      <c r="B660" s="1"/>
      <c r="C660" s="1"/>
      <c r="D660" s="1"/>
      <c r="E660" s="1"/>
      <c r="F660" s="1"/>
      <c r="G660" s="1"/>
    </row>
    <row r="661" spans="2:7" ht="12.75" customHeight="1">
      <c r="B661" s="1"/>
      <c r="C661" s="1"/>
      <c r="D661" s="1"/>
      <c r="E661" s="1"/>
      <c r="F661" s="1"/>
      <c r="G661" s="1"/>
    </row>
    <row r="662" spans="2:7" ht="12.75" customHeight="1">
      <c r="B662" s="1"/>
      <c r="C662" s="1"/>
      <c r="D662" s="1"/>
      <c r="E662" s="1"/>
      <c r="F662" s="1"/>
      <c r="G662" s="1"/>
    </row>
    <row r="663" spans="2:7" ht="12.75" customHeight="1">
      <c r="B663" s="1"/>
      <c r="C663" s="1"/>
      <c r="D663" s="1"/>
      <c r="E663" s="1"/>
      <c r="F663" s="1"/>
      <c r="G663" s="1"/>
    </row>
    <row r="664" spans="2:7" ht="12.75" customHeight="1">
      <c r="B664" s="1"/>
      <c r="C664" s="1"/>
      <c r="D664" s="1"/>
      <c r="E664" s="1"/>
      <c r="F664" s="1"/>
      <c r="G664" s="1"/>
    </row>
    <row r="665" spans="2:7" ht="12.75" customHeight="1">
      <c r="B665" s="1"/>
      <c r="C665" s="1"/>
      <c r="D665" s="1"/>
      <c r="E665" s="1"/>
      <c r="F665" s="1"/>
      <c r="G665" s="1"/>
    </row>
    <row r="666" spans="2:7" ht="12.75" customHeight="1">
      <c r="B666" s="1"/>
      <c r="C666" s="1"/>
      <c r="D666" s="1"/>
      <c r="E666" s="1"/>
      <c r="F666" s="1"/>
      <c r="G666" s="1"/>
    </row>
    <row r="667" spans="2:7" ht="12.75" customHeight="1">
      <c r="B667" s="1"/>
      <c r="C667" s="1"/>
      <c r="D667" s="1"/>
      <c r="E667" s="1"/>
      <c r="F667" s="1"/>
      <c r="G667" s="1"/>
    </row>
    <row r="668" spans="2:7" ht="12.75" customHeight="1">
      <c r="B668" s="1"/>
      <c r="C668" s="1"/>
      <c r="D668" s="1"/>
      <c r="E668" s="1"/>
      <c r="F668" s="1"/>
      <c r="G668" s="1"/>
    </row>
    <row r="669" spans="2:7" ht="12.75" customHeight="1">
      <c r="B669" s="1"/>
      <c r="C669" s="1"/>
      <c r="D669" s="1"/>
      <c r="E669" s="1"/>
      <c r="F669" s="1"/>
      <c r="G669" s="1"/>
    </row>
    <row r="670" spans="2:7" ht="12.75" customHeight="1">
      <c r="B670" s="1"/>
      <c r="C670" s="1"/>
      <c r="D670" s="1"/>
      <c r="E670" s="1"/>
      <c r="F670" s="1"/>
      <c r="G670" s="1"/>
    </row>
    <row r="671" spans="2:7" ht="12.75" customHeight="1">
      <c r="B671" s="1"/>
      <c r="C671" s="1"/>
      <c r="D671" s="1"/>
      <c r="E671" s="1"/>
      <c r="F671" s="1"/>
      <c r="G671" s="1"/>
    </row>
    <row r="672" spans="2:7" ht="12.75" customHeight="1">
      <c r="B672" s="1"/>
      <c r="C672" s="1"/>
      <c r="D672" s="1"/>
      <c r="E672" s="1"/>
      <c r="F672" s="1"/>
      <c r="G672" s="1"/>
    </row>
    <row r="673" spans="2:7" ht="12.75" customHeight="1">
      <c r="B673" s="1"/>
      <c r="C673" s="1"/>
      <c r="D673" s="1"/>
      <c r="E673" s="1"/>
      <c r="F673" s="1"/>
      <c r="G673" s="1"/>
    </row>
    <row r="674" spans="2:7" ht="12.75" customHeight="1">
      <c r="B674" s="1"/>
      <c r="C674" s="1"/>
      <c r="D674" s="1"/>
      <c r="E674" s="1"/>
      <c r="F674" s="1"/>
      <c r="G674" s="1"/>
    </row>
    <row r="675" spans="2:7" ht="12.75" customHeight="1">
      <c r="B675" s="1"/>
      <c r="C675" s="1"/>
      <c r="D675" s="1"/>
      <c r="E675" s="1"/>
      <c r="F675" s="1"/>
      <c r="G675" s="1"/>
    </row>
    <row r="676" spans="2:7" ht="12.75" customHeight="1">
      <c r="B676" s="1"/>
      <c r="C676" s="1"/>
      <c r="D676" s="1"/>
      <c r="E676" s="1"/>
      <c r="F676" s="1"/>
      <c r="G676" s="1"/>
    </row>
    <row r="677" spans="2:7" ht="12.75" customHeight="1">
      <c r="B677" s="1"/>
      <c r="C677" s="1"/>
      <c r="D677" s="1"/>
      <c r="E677" s="1"/>
      <c r="F677" s="1"/>
      <c r="G677" s="1"/>
    </row>
    <row r="678" spans="2:7" ht="12.75" customHeight="1">
      <c r="B678" s="1"/>
      <c r="C678" s="1"/>
      <c r="D678" s="1"/>
      <c r="E678" s="1"/>
      <c r="F678" s="1"/>
      <c r="G678" s="1"/>
    </row>
    <row r="679" spans="2:7" ht="12.75" customHeight="1">
      <c r="B679" s="1"/>
      <c r="C679" s="1"/>
      <c r="D679" s="1"/>
      <c r="E679" s="1"/>
      <c r="F679" s="1"/>
      <c r="G679" s="1"/>
    </row>
    <row r="680" spans="2:7" ht="12.75" customHeight="1">
      <c r="B680" s="1"/>
      <c r="C680" s="1"/>
      <c r="D680" s="1"/>
      <c r="E680" s="1"/>
      <c r="F680" s="1"/>
      <c r="G680" s="1"/>
    </row>
    <row r="681" spans="2:7" ht="12.75" customHeight="1">
      <c r="B681" s="1"/>
      <c r="C681" s="1"/>
      <c r="D681" s="1"/>
      <c r="E681" s="1"/>
      <c r="F681" s="1"/>
      <c r="G681" s="1"/>
    </row>
    <row r="682" spans="2:7" ht="12.75" customHeight="1">
      <c r="B682" s="1"/>
      <c r="C682" s="1"/>
      <c r="D682" s="1"/>
      <c r="E682" s="1"/>
      <c r="F682" s="1"/>
      <c r="G682" s="1"/>
    </row>
    <row r="683" spans="2:7" ht="12.75" customHeight="1">
      <c r="B683" s="1"/>
      <c r="C683" s="1"/>
      <c r="D683" s="1"/>
      <c r="E683" s="1"/>
      <c r="F683" s="1"/>
      <c r="G683" s="1"/>
    </row>
    <row r="684" spans="2:7" ht="12.75" customHeight="1">
      <c r="B684" s="1"/>
      <c r="C684" s="1"/>
      <c r="D684" s="1"/>
      <c r="E684" s="1"/>
      <c r="F684" s="1"/>
      <c r="G684" s="1"/>
    </row>
    <row r="685" spans="2:7" ht="12.75" customHeight="1">
      <c r="B685" s="1"/>
      <c r="C685" s="1"/>
      <c r="D685" s="1"/>
      <c r="E685" s="1"/>
      <c r="F685" s="1"/>
      <c r="G685" s="1"/>
    </row>
    <row r="686" spans="2:7" ht="12.75" customHeight="1">
      <c r="B686" s="1"/>
      <c r="C686" s="1"/>
      <c r="D686" s="1"/>
      <c r="E686" s="1"/>
      <c r="F686" s="1"/>
      <c r="G686" s="1"/>
    </row>
    <row r="687" spans="2:7" ht="12.75" customHeight="1">
      <c r="B687" s="1"/>
      <c r="C687" s="1"/>
      <c r="D687" s="1"/>
      <c r="E687" s="1"/>
      <c r="F687" s="1"/>
      <c r="G687" s="1"/>
    </row>
    <row r="688" spans="2:7" ht="12.75" customHeight="1">
      <c r="B688" s="1"/>
      <c r="C688" s="1"/>
      <c r="D688" s="1"/>
      <c r="E688" s="1"/>
      <c r="F688" s="1"/>
      <c r="G688" s="1"/>
    </row>
    <row r="689" spans="2:7" ht="12.75" customHeight="1">
      <c r="B689" s="1"/>
      <c r="C689" s="1"/>
      <c r="D689" s="1"/>
      <c r="E689" s="1"/>
      <c r="F689" s="1"/>
      <c r="G689" s="1"/>
    </row>
    <row r="690" spans="2:7" ht="12.75" customHeight="1">
      <c r="B690" s="1"/>
      <c r="C690" s="1"/>
      <c r="D690" s="1"/>
      <c r="E690" s="1"/>
      <c r="F690" s="1"/>
      <c r="G690" s="1"/>
    </row>
    <row r="691" spans="2:7" ht="12.75" customHeight="1">
      <c r="B691" s="1"/>
      <c r="C691" s="1"/>
      <c r="D691" s="1"/>
      <c r="E691" s="1"/>
      <c r="F691" s="1"/>
      <c r="G691" s="1"/>
    </row>
    <row r="692" spans="2:7" ht="12.75" customHeight="1">
      <c r="B692" s="1"/>
      <c r="C692" s="1"/>
      <c r="D692" s="1"/>
      <c r="E692" s="1"/>
      <c r="F692" s="1"/>
      <c r="G692" s="1"/>
    </row>
    <row r="693" spans="2:7" ht="12.75" customHeight="1">
      <c r="B693" s="1"/>
      <c r="C693" s="1"/>
      <c r="D693" s="1"/>
      <c r="E693" s="1"/>
      <c r="F693" s="1"/>
      <c r="G693" s="1"/>
    </row>
    <row r="694" spans="2:7" ht="12.75" customHeight="1">
      <c r="B694" s="1"/>
      <c r="C694" s="1"/>
      <c r="D694" s="1"/>
      <c r="E694" s="1"/>
      <c r="F694" s="1"/>
      <c r="G694" s="1"/>
    </row>
    <row r="695" spans="2:7" ht="12.75" customHeight="1">
      <c r="B695" s="1"/>
      <c r="C695" s="1"/>
      <c r="D695" s="1"/>
      <c r="E695" s="1"/>
      <c r="F695" s="1"/>
      <c r="G695" s="1"/>
    </row>
    <row r="696" spans="2:7" ht="12.75" customHeight="1">
      <c r="B696" s="1"/>
      <c r="C696" s="1"/>
      <c r="D696" s="1"/>
      <c r="E696" s="1"/>
      <c r="F696" s="1"/>
      <c r="G696" s="1"/>
    </row>
    <row r="697" spans="2:7" ht="12.75" customHeight="1">
      <c r="B697" s="1"/>
      <c r="C697" s="1"/>
      <c r="D697" s="1"/>
      <c r="E697" s="1"/>
      <c r="F697" s="1"/>
      <c r="G697" s="1"/>
    </row>
    <row r="698" spans="2:7" ht="12.75" customHeight="1">
      <c r="B698" s="1"/>
      <c r="C698" s="1"/>
      <c r="D698" s="1"/>
      <c r="E698" s="1"/>
      <c r="F698" s="1"/>
      <c r="G698" s="1"/>
    </row>
    <row r="699" spans="2:7" ht="12.75" customHeight="1">
      <c r="B699" s="1"/>
      <c r="C699" s="1"/>
      <c r="D699" s="1"/>
      <c r="E699" s="1"/>
      <c r="F699" s="1"/>
      <c r="G699" s="1"/>
    </row>
    <row r="700" spans="2:7" ht="12.75" customHeight="1">
      <c r="B700" s="1"/>
      <c r="C700" s="1"/>
      <c r="D700" s="1"/>
      <c r="E700" s="1"/>
      <c r="F700" s="1"/>
      <c r="G700" s="1"/>
    </row>
    <row r="701" spans="2:7" ht="12.75" customHeight="1">
      <c r="B701" s="1"/>
      <c r="C701" s="1"/>
      <c r="D701" s="1"/>
      <c r="E701" s="1"/>
      <c r="F701" s="1"/>
      <c r="G701" s="1"/>
    </row>
    <row r="702" spans="2:7" ht="12.75" customHeight="1">
      <c r="B702" s="1"/>
      <c r="C702" s="1"/>
      <c r="D702" s="1"/>
      <c r="E702" s="1"/>
      <c r="F702" s="1"/>
      <c r="G702" s="1"/>
    </row>
    <row r="703" spans="2:7" ht="12.75" customHeight="1">
      <c r="B703" s="1"/>
      <c r="C703" s="1"/>
      <c r="D703" s="1"/>
      <c r="E703" s="1"/>
      <c r="F703" s="1"/>
      <c r="G703" s="1"/>
    </row>
    <row r="704" spans="2:7" ht="12.75" customHeight="1">
      <c r="B704" s="1"/>
      <c r="C704" s="1"/>
      <c r="D704" s="1"/>
      <c r="E704" s="1"/>
      <c r="F704" s="1"/>
      <c r="G704" s="1"/>
    </row>
    <row r="705" spans="2:7" ht="12.75" customHeight="1">
      <c r="B705" s="1"/>
      <c r="C705" s="1"/>
      <c r="D705" s="1"/>
      <c r="E705" s="1"/>
      <c r="F705" s="1"/>
      <c r="G705" s="1"/>
    </row>
    <row r="706" spans="2:7" ht="12.75" customHeight="1">
      <c r="B706" s="1"/>
      <c r="C706" s="1"/>
      <c r="D706" s="1"/>
      <c r="E706" s="1"/>
      <c r="F706" s="1"/>
      <c r="G706" s="1"/>
    </row>
    <row r="707" spans="2:7" ht="12.75" customHeight="1">
      <c r="B707" s="1"/>
      <c r="C707" s="1"/>
      <c r="D707" s="1"/>
      <c r="E707" s="1"/>
      <c r="F707" s="1"/>
      <c r="G707" s="1"/>
    </row>
    <row r="708" spans="2:7" ht="12.75" customHeight="1">
      <c r="B708" s="1"/>
      <c r="C708" s="1"/>
      <c r="D708" s="1"/>
      <c r="E708" s="1"/>
      <c r="F708" s="1"/>
      <c r="G708" s="1"/>
    </row>
    <row r="709" spans="2:7" ht="12.75" customHeight="1">
      <c r="B709" s="1"/>
      <c r="C709" s="1"/>
      <c r="D709" s="1"/>
      <c r="E709" s="1"/>
      <c r="F709" s="1"/>
      <c r="G709" s="1"/>
    </row>
    <row r="710" spans="2:7" ht="12.75" customHeight="1">
      <c r="B710" s="1"/>
      <c r="C710" s="1"/>
      <c r="D710" s="1"/>
      <c r="E710" s="1"/>
      <c r="F710" s="1"/>
      <c r="G710" s="1"/>
    </row>
    <row r="711" spans="2:7" ht="12.75" customHeight="1">
      <c r="B711" s="1"/>
      <c r="C711" s="1"/>
      <c r="D711" s="1"/>
      <c r="E711" s="1"/>
      <c r="F711" s="1"/>
      <c r="G711" s="1"/>
    </row>
    <row r="712" spans="2:7" ht="12.75" customHeight="1">
      <c r="B712" s="1"/>
      <c r="C712" s="1"/>
      <c r="D712" s="1"/>
      <c r="E712" s="1"/>
      <c r="F712" s="1"/>
      <c r="G712" s="1"/>
    </row>
    <row r="713" spans="2:7" ht="12.75" customHeight="1">
      <c r="B713" s="1"/>
      <c r="C713" s="1"/>
      <c r="D713" s="1"/>
      <c r="E713" s="1"/>
      <c r="F713" s="1"/>
      <c r="G713" s="1"/>
    </row>
    <row r="714" spans="2:7" ht="12.75" customHeight="1">
      <c r="B714" s="1"/>
      <c r="C714" s="1"/>
      <c r="D714" s="1"/>
      <c r="E714" s="1"/>
      <c r="F714" s="1"/>
      <c r="G714" s="1"/>
    </row>
    <row r="715" spans="2:7" ht="12.75" customHeight="1">
      <c r="B715" s="1"/>
      <c r="C715" s="1"/>
      <c r="D715" s="1"/>
      <c r="E715" s="1"/>
      <c r="F715" s="1"/>
      <c r="G715" s="1"/>
    </row>
    <row r="716" spans="2:7" ht="12.75" customHeight="1">
      <c r="B716" s="1"/>
      <c r="C716" s="1"/>
      <c r="D716" s="1"/>
      <c r="E716" s="1"/>
      <c r="F716" s="1"/>
      <c r="G716" s="1"/>
    </row>
    <row r="717" spans="2:7" ht="12.75" customHeight="1">
      <c r="B717" s="1"/>
      <c r="C717" s="1"/>
      <c r="D717" s="1"/>
      <c r="E717" s="1"/>
      <c r="F717" s="1"/>
      <c r="G717" s="1"/>
    </row>
    <row r="718" spans="2:7" ht="12.75" customHeight="1">
      <c r="B718" s="1"/>
      <c r="C718" s="1"/>
      <c r="D718" s="1"/>
      <c r="E718" s="1"/>
      <c r="F718" s="1"/>
      <c r="G718" s="1"/>
    </row>
    <row r="719" spans="2:7" ht="12.75" customHeight="1">
      <c r="B719" s="1"/>
      <c r="C719" s="1"/>
      <c r="D719" s="1"/>
      <c r="E719" s="1"/>
      <c r="F719" s="1"/>
      <c r="G719" s="1"/>
    </row>
    <row r="720" spans="2:7" ht="12.75" customHeight="1">
      <c r="B720" s="1"/>
      <c r="C720" s="1"/>
      <c r="D720" s="1"/>
      <c r="E720" s="1"/>
      <c r="F720" s="1"/>
      <c r="G720" s="1"/>
    </row>
    <row r="721" spans="2:7" ht="12.75" customHeight="1">
      <c r="B721" s="1"/>
      <c r="C721" s="1"/>
      <c r="D721" s="1"/>
      <c r="E721" s="1"/>
      <c r="F721" s="1"/>
      <c r="G721" s="1"/>
    </row>
    <row r="722" spans="2:7" ht="12.75" customHeight="1">
      <c r="B722" s="1"/>
      <c r="C722" s="1"/>
      <c r="D722" s="1"/>
      <c r="E722" s="1"/>
      <c r="F722" s="1"/>
      <c r="G722" s="1"/>
    </row>
    <row r="723" spans="2:7" ht="12.75" customHeight="1">
      <c r="B723" s="1"/>
      <c r="C723" s="1"/>
      <c r="D723" s="1"/>
      <c r="E723" s="1"/>
      <c r="F723" s="1"/>
      <c r="G723" s="1"/>
    </row>
    <row r="724" spans="2:7" ht="12.75" customHeight="1">
      <c r="B724" s="1"/>
      <c r="C724" s="1"/>
      <c r="D724" s="1"/>
      <c r="E724" s="1"/>
      <c r="F724" s="1"/>
      <c r="G724" s="1"/>
    </row>
    <row r="725" spans="2:7" ht="12.75" customHeight="1">
      <c r="B725" s="1"/>
      <c r="C725" s="1"/>
      <c r="D725" s="1"/>
      <c r="E725" s="1"/>
      <c r="F725" s="1"/>
      <c r="G725" s="1"/>
    </row>
    <row r="726" spans="2:7" ht="12.75" customHeight="1">
      <c r="B726" s="1"/>
      <c r="C726" s="1"/>
      <c r="D726" s="1"/>
      <c r="E726" s="1"/>
      <c r="F726" s="1"/>
      <c r="G726" s="1"/>
    </row>
    <row r="727" spans="2:7" ht="12.75" customHeight="1">
      <c r="B727" s="1"/>
      <c r="C727" s="1"/>
      <c r="D727" s="1"/>
      <c r="E727" s="1"/>
      <c r="F727" s="1"/>
      <c r="G727" s="1"/>
    </row>
    <row r="728" spans="2:7" ht="12.75" customHeight="1">
      <c r="B728" s="1"/>
      <c r="C728" s="1"/>
      <c r="D728" s="1"/>
      <c r="E728" s="1"/>
      <c r="F728" s="1"/>
      <c r="G728" s="1"/>
    </row>
    <row r="729" spans="2:7" ht="12.75" customHeight="1">
      <c r="B729" s="1"/>
      <c r="C729" s="1"/>
      <c r="D729" s="1"/>
      <c r="E729" s="1"/>
      <c r="F729" s="1"/>
      <c r="G729" s="1"/>
    </row>
    <row r="730" spans="2:7" ht="12.75" customHeight="1">
      <c r="B730" s="1"/>
      <c r="C730" s="1"/>
      <c r="D730" s="1"/>
      <c r="E730" s="1"/>
      <c r="F730" s="1"/>
      <c r="G730" s="1"/>
    </row>
    <row r="731" spans="2:7" ht="12.75" customHeight="1">
      <c r="B731" s="1"/>
      <c r="C731" s="1"/>
      <c r="D731" s="1"/>
      <c r="E731" s="1"/>
      <c r="F731" s="1"/>
      <c r="G731" s="1"/>
    </row>
    <row r="732" spans="2:7" ht="12.75" customHeight="1">
      <c r="B732" s="1"/>
      <c r="C732" s="1"/>
      <c r="D732" s="1"/>
      <c r="E732" s="1"/>
      <c r="F732" s="1"/>
      <c r="G732" s="1"/>
    </row>
    <row r="733" spans="2:7" ht="12.75" customHeight="1">
      <c r="B733" s="1"/>
      <c r="C733" s="1"/>
      <c r="D733" s="1"/>
      <c r="E733" s="1"/>
      <c r="F733" s="1"/>
      <c r="G733" s="1"/>
    </row>
    <row r="734" spans="2:7" ht="12.75" customHeight="1">
      <c r="B734" s="1"/>
      <c r="C734" s="1"/>
      <c r="D734" s="1"/>
      <c r="E734" s="1"/>
      <c r="F734" s="1"/>
      <c r="G734" s="1"/>
    </row>
    <row r="735" spans="2:7" ht="12.75" customHeight="1">
      <c r="B735" s="1"/>
      <c r="C735" s="1"/>
      <c r="D735" s="1"/>
      <c r="E735" s="1"/>
      <c r="F735" s="1"/>
      <c r="G735" s="1"/>
    </row>
    <row r="736" spans="2:7" ht="12.75" customHeight="1">
      <c r="B736" s="1"/>
      <c r="C736" s="1"/>
      <c r="D736" s="1"/>
      <c r="E736" s="1"/>
      <c r="F736" s="1"/>
      <c r="G736" s="1"/>
    </row>
    <row r="737" spans="2:7" ht="12.75" customHeight="1">
      <c r="B737" s="1"/>
      <c r="C737" s="1"/>
      <c r="D737" s="1"/>
      <c r="E737" s="1"/>
      <c r="F737" s="1"/>
      <c r="G737" s="1"/>
    </row>
    <row r="738" spans="2:7" ht="12.75" customHeight="1">
      <c r="B738" s="1"/>
      <c r="C738" s="1"/>
      <c r="D738" s="1"/>
      <c r="E738" s="1"/>
      <c r="F738" s="1"/>
      <c r="G738" s="1"/>
    </row>
    <row r="739" spans="2:7" ht="12.75" customHeight="1">
      <c r="B739" s="1"/>
      <c r="C739" s="1"/>
      <c r="D739" s="1"/>
      <c r="E739" s="1"/>
      <c r="F739" s="1"/>
      <c r="G739" s="1"/>
    </row>
    <row r="740" spans="2:7" ht="12.75" customHeight="1">
      <c r="B740" s="1"/>
      <c r="C740" s="1"/>
      <c r="D740" s="1"/>
      <c r="E740" s="1"/>
      <c r="F740" s="1"/>
      <c r="G740" s="1"/>
    </row>
    <row r="741" spans="2:7" ht="12.75" customHeight="1">
      <c r="B741" s="1"/>
      <c r="C741" s="1"/>
      <c r="D741" s="1"/>
      <c r="E741" s="1"/>
      <c r="F741" s="1"/>
      <c r="G741" s="1"/>
    </row>
    <row r="742" spans="2:7" ht="12.75" customHeight="1">
      <c r="B742" s="1"/>
      <c r="C742" s="1"/>
      <c r="D742" s="1"/>
      <c r="E742" s="1"/>
      <c r="F742" s="1"/>
      <c r="G742" s="1"/>
    </row>
    <row r="743" spans="2:7" ht="12.75" customHeight="1">
      <c r="B743" s="1"/>
      <c r="C743" s="1"/>
      <c r="D743" s="1"/>
      <c r="E743" s="1"/>
      <c r="F743" s="1"/>
      <c r="G743" s="1"/>
    </row>
    <row r="744" spans="2:7" ht="12.75" customHeight="1">
      <c r="B744" s="1"/>
      <c r="C744" s="1"/>
      <c r="D744" s="1"/>
      <c r="E744" s="1"/>
      <c r="F744" s="1"/>
      <c r="G744" s="1"/>
    </row>
    <row r="745" spans="2:7" ht="12.75" customHeight="1">
      <c r="B745" s="1"/>
      <c r="C745" s="1"/>
      <c r="D745" s="1"/>
      <c r="E745" s="1"/>
      <c r="F745" s="1"/>
      <c r="G745" s="1"/>
    </row>
    <row r="746" spans="2:7" ht="12.75" customHeight="1">
      <c r="B746" s="1"/>
      <c r="C746" s="1"/>
      <c r="D746" s="1"/>
      <c r="E746" s="1"/>
      <c r="F746" s="1"/>
      <c r="G746" s="1"/>
    </row>
    <row r="747" spans="2:7" ht="12.75" customHeight="1">
      <c r="B747" s="1"/>
      <c r="C747" s="1"/>
      <c r="D747" s="1"/>
      <c r="E747" s="1"/>
      <c r="F747" s="1"/>
      <c r="G747" s="1"/>
    </row>
    <row r="748" spans="2:7" ht="12.75" customHeight="1">
      <c r="B748" s="1"/>
      <c r="C748" s="1"/>
      <c r="D748" s="1"/>
      <c r="E748" s="1"/>
      <c r="F748" s="1"/>
      <c r="G748" s="1"/>
    </row>
    <row r="749" spans="2:7" ht="12.75" customHeight="1">
      <c r="B749" s="1"/>
      <c r="C749" s="1"/>
      <c r="D749" s="1"/>
      <c r="E749" s="1"/>
      <c r="F749" s="1"/>
      <c r="G749" s="1"/>
    </row>
    <row r="750" spans="2:7" ht="12.75" customHeight="1">
      <c r="B750" s="1"/>
      <c r="C750" s="1"/>
      <c r="D750" s="1"/>
      <c r="E750" s="1"/>
      <c r="F750" s="1"/>
      <c r="G750" s="1"/>
    </row>
    <row r="751" spans="2:7" ht="12.75" customHeight="1">
      <c r="B751" s="1"/>
      <c r="C751" s="1"/>
      <c r="D751" s="1"/>
      <c r="E751" s="1"/>
      <c r="F751" s="1"/>
      <c r="G751" s="1"/>
    </row>
    <row r="752" spans="2:7" ht="12.75" customHeight="1">
      <c r="B752" s="1"/>
      <c r="C752" s="1"/>
      <c r="D752" s="1"/>
      <c r="E752" s="1"/>
      <c r="F752" s="1"/>
      <c r="G752" s="1"/>
    </row>
    <row r="753" spans="2:7" ht="12.75" customHeight="1">
      <c r="B753" s="1"/>
      <c r="C753" s="1"/>
      <c r="D753" s="1"/>
      <c r="E753" s="1"/>
      <c r="F753" s="1"/>
      <c r="G753" s="1"/>
    </row>
    <row r="754" spans="2:7" ht="12.75" customHeight="1">
      <c r="B754" s="1"/>
      <c r="C754" s="1"/>
      <c r="D754" s="1"/>
      <c r="E754" s="1"/>
      <c r="F754" s="1"/>
      <c r="G754" s="1"/>
    </row>
    <row r="755" spans="2:7" ht="12.75" customHeight="1">
      <c r="B755" s="1"/>
      <c r="C755" s="1"/>
      <c r="D755" s="1"/>
      <c r="E755" s="1"/>
      <c r="F755" s="1"/>
      <c r="G755" s="1"/>
    </row>
    <row r="756" spans="2:7" ht="12.75" customHeight="1">
      <c r="B756" s="1"/>
      <c r="C756" s="1"/>
      <c r="D756" s="1"/>
      <c r="E756" s="1"/>
      <c r="F756" s="1"/>
      <c r="G756" s="1"/>
    </row>
    <row r="757" spans="2:7" ht="12.75" customHeight="1">
      <c r="B757" s="1"/>
      <c r="C757" s="1"/>
      <c r="D757" s="1"/>
      <c r="E757" s="1"/>
      <c r="F757" s="1"/>
      <c r="G757" s="1"/>
    </row>
    <row r="758" spans="2:7" ht="12.75" customHeight="1">
      <c r="B758" s="1"/>
      <c r="C758" s="1"/>
      <c r="D758" s="1"/>
      <c r="E758" s="1"/>
      <c r="F758" s="1"/>
      <c r="G758" s="1"/>
    </row>
    <row r="759" spans="2:7" ht="12.75" customHeight="1">
      <c r="B759" s="1"/>
      <c r="C759" s="1"/>
      <c r="D759" s="1"/>
      <c r="E759" s="1"/>
      <c r="F759" s="1"/>
      <c r="G759" s="1"/>
    </row>
    <row r="760" spans="2:7" ht="12.75" customHeight="1">
      <c r="B760" s="1"/>
      <c r="C760" s="1"/>
      <c r="D760" s="1"/>
      <c r="E760" s="1"/>
      <c r="F760" s="1"/>
      <c r="G760" s="1"/>
    </row>
    <row r="761" spans="2:7" ht="12.75" customHeight="1">
      <c r="B761" s="1"/>
      <c r="C761" s="1"/>
      <c r="D761" s="1"/>
      <c r="E761" s="1"/>
      <c r="F761" s="1"/>
      <c r="G761" s="1"/>
    </row>
    <row r="762" spans="2:7" ht="12.75" customHeight="1">
      <c r="B762" s="1"/>
      <c r="C762" s="1"/>
      <c r="D762" s="1"/>
      <c r="E762" s="1"/>
      <c r="F762" s="1"/>
      <c r="G762" s="1"/>
    </row>
    <row r="763" spans="2:7" ht="12.75" customHeight="1">
      <c r="B763" s="1"/>
      <c r="C763" s="1"/>
      <c r="D763" s="1"/>
      <c r="E763" s="1"/>
      <c r="F763" s="1"/>
      <c r="G763" s="1"/>
    </row>
    <row r="764" spans="2:7" ht="12.75" customHeight="1">
      <c r="B764" s="1"/>
      <c r="C764" s="1"/>
      <c r="D764" s="1"/>
      <c r="E764" s="1"/>
      <c r="F764" s="1"/>
      <c r="G764" s="1"/>
    </row>
    <row r="765" spans="2:7" ht="12.75" customHeight="1">
      <c r="B765" s="1"/>
      <c r="C765" s="1"/>
      <c r="D765" s="1"/>
      <c r="E765" s="1"/>
      <c r="F765" s="1"/>
      <c r="G765" s="1"/>
    </row>
    <row r="766" spans="2:7" ht="12.75" customHeight="1">
      <c r="B766" s="1"/>
      <c r="C766" s="1"/>
      <c r="D766" s="1"/>
      <c r="E766" s="1"/>
      <c r="F766" s="1"/>
      <c r="G766" s="1"/>
    </row>
    <row r="767" spans="2:7" ht="12.75" customHeight="1">
      <c r="B767" s="1"/>
      <c r="C767" s="1"/>
      <c r="D767" s="1"/>
      <c r="E767" s="1"/>
      <c r="F767" s="1"/>
      <c r="G767" s="1"/>
    </row>
    <row r="768" spans="2:7" ht="12.75" customHeight="1">
      <c r="B768" s="1"/>
      <c r="C768" s="1"/>
      <c r="D768" s="1"/>
      <c r="E768" s="1"/>
      <c r="F768" s="1"/>
      <c r="G768" s="1"/>
    </row>
    <row r="769" spans="2:7" ht="12.75" customHeight="1">
      <c r="B769" s="1"/>
      <c r="C769" s="1"/>
      <c r="D769" s="1"/>
      <c r="E769" s="1"/>
      <c r="F769" s="1"/>
      <c r="G769" s="1"/>
    </row>
    <row r="770" spans="2:7" ht="12.75" customHeight="1">
      <c r="B770" s="1"/>
      <c r="C770" s="1"/>
      <c r="D770" s="1"/>
      <c r="E770" s="1"/>
      <c r="F770" s="1"/>
      <c r="G770" s="1"/>
    </row>
    <row r="771" spans="2:7" ht="12.75" customHeight="1">
      <c r="B771" s="1"/>
      <c r="C771" s="1"/>
      <c r="D771" s="1"/>
      <c r="E771" s="1"/>
      <c r="F771" s="1"/>
      <c r="G771" s="1"/>
    </row>
    <row r="772" spans="2:7" ht="12.75" customHeight="1">
      <c r="B772" s="1"/>
      <c r="C772" s="1"/>
      <c r="D772" s="1"/>
      <c r="E772" s="1"/>
      <c r="F772" s="1"/>
      <c r="G772" s="1"/>
    </row>
    <row r="773" spans="2:7" ht="12.75" customHeight="1">
      <c r="B773" s="1"/>
      <c r="C773" s="1"/>
      <c r="D773" s="1"/>
      <c r="E773" s="1"/>
      <c r="F773" s="1"/>
      <c r="G773" s="1"/>
    </row>
    <row r="774" spans="2:7" ht="12.75" customHeight="1">
      <c r="B774" s="1"/>
      <c r="C774" s="1"/>
      <c r="D774" s="1"/>
      <c r="E774" s="1"/>
      <c r="F774" s="1"/>
      <c r="G774" s="1"/>
    </row>
    <row r="775" spans="2:7" ht="12.75" customHeight="1">
      <c r="B775" s="1"/>
      <c r="C775" s="1"/>
      <c r="D775" s="1"/>
      <c r="E775" s="1"/>
      <c r="F775" s="1"/>
      <c r="G775" s="1"/>
    </row>
    <row r="776" spans="2:7" ht="12.75" customHeight="1">
      <c r="B776" s="1"/>
      <c r="C776" s="1"/>
      <c r="D776" s="1"/>
      <c r="E776" s="1"/>
      <c r="F776" s="1"/>
      <c r="G776" s="1"/>
    </row>
    <row r="777" spans="2:7" ht="12.75" customHeight="1">
      <c r="B777" s="1"/>
      <c r="C777" s="1"/>
      <c r="D777" s="1"/>
      <c r="E777" s="1"/>
      <c r="F777" s="1"/>
      <c r="G777" s="1"/>
    </row>
    <row r="778" spans="2:7" ht="12.75" customHeight="1">
      <c r="B778" s="1"/>
      <c r="C778" s="1"/>
      <c r="D778" s="1"/>
      <c r="E778" s="1"/>
      <c r="F778" s="1"/>
      <c r="G778" s="1"/>
    </row>
    <row r="779" spans="2:7" ht="12.75" customHeight="1">
      <c r="B779" s="1"/>
      <c r="C779" s="1"/>
      <c r="D779" s="1"/>
      <c r="E779" s="1"/>
      <c r="F779" s="1"/>
      <c r="G779" s="1"/>
    </row>
    <row r="780" spans="2:7" ht="12.75" customHeight="1">
      <c r="B780" s="1"/>
      <c r="C780" s="1"/>
      <c r="D780" s="1"/>
      <c r="E780" s="1"/>
      <c r="F780" s="1"/>
      <c r="G780" s="1"/>
    </row>
    <row r="781" spans="2:7" ht="12.75" customHeight="1">
      <c r="B781" s="1"/>
      <c r="C781" s="1"/>
      <c r="D781" s="1"/>
      <c r="E781" s="1"/>
      <c r="F781" s="1"/>
      <c r="G781" s="1"/>
    </row>
    <row r="782" spans="2:7" ht="12.75" customHeight="1">
      <c r="B782" s="1"/>
      <c r="C782" s="1"/>
      <c r="D782" s="1"/>
      <c r="E782" s="1"/>
      <c r="F782" s="1"/>
      <c r="G782" s="1"/>
    </row>
    <row r="783" spans="2:7" ht="12.75" customHeight="1">
      <c r="B783" s="1"/>
      <c r="C783" s="1"/>
      <c r="D783" s="1"/>
      <c r="E783" s="1"/>
      <c r="F783" s="1"/>
      <c r="G783" s="1"/>
    </row>
    <row r="784" spans="2:7" ht="12.75" customHeight="1">
      <c r="B784" s="1"/>
      <c r="C784" s="1"/>
      <c r="D784" s="1"/>
      <c r="E784" s="1"/>
      <c r="F784" s="1"/>
      <c r="G784" s="1"/>
    </row>
    <row r="785" spans="2:7" ht="12.75" customHeight="1">
      <c r="B785" s="1"/>
      <c r="C785" s="1"/>
      <c r="D785" s="1"/>
      <c r="E785" s="1"/>
      <c r="F785" s="1"/>
      <c r="G785" s="1"/>
    </row>
    <row r="786" spans="2:7" ht="12.75" customHeight="1">
      <c r="B786" s="1"/>
      <c r="C786" s="1"/>
      <c r="D786" s="1"/>
      <c r="E786" s="1"/>
      <c r="F786" s="1"/>
      <c r="G786" s="1"/>
    </row>
    <row r="787" spans="2:7" ht="12.75" customHeight="1">
      <c r="B787" s="1"/>
      <c r="C787" s="1"/>
      <c r="D787" s="1"/>
      <c r="E787" s="1"/>
      <c r="F787" s="1"/>
      <c r="G787" s="1"/>
    </row>
    <row r="788" spans="2:7" ht="12.75" customHeight="1">
      <c r="B788" s="1"/>
      <c r="C788" s="1"/>
      <c r="D788" s="1"/>
      <c r="E788" s="1"/>
      <c r="F788" s="1"/>
      <c r="G788" s="1"/>
    </row>
    <row r="789" spans="2:7" ht="12.75" customHeight="1">
      <c r="B789" s="1"/>
      <c r="C789" s="1"/>
      <c r="D789" s="1"/>
      <c r="E789" s="1"/>
      <c r="F789" s="1"/>
      <c r="G789" s="1"/>
    </row>
    <row r="790" spans="2:7" ht="12.75" customHeight="1">
      <c r="B790" s="1"/>
      <c r="C790" s="1"/>
      <c r="D790" s="1"/>
      <c r="E790" s="1"/>
      <c r="F790" s="1"/>
      <c r="G790" s="1"/>
    </row>
    <row r="791" spans="2:7" ht="12.75" customHeight="1">
      <c r="B791" s="1"/>
      <c r="C791" s="1"/>
      <c r="D791" s="1"/>
      <c r="E791" s="1"/>
      <c r="F791" s="1"/>
      <c r="G791" s="1"/>
    </row>
    <row r="792" spans="2:7" ht="12.75" customHeight="1">
      <c r="B792" s="1"/>
      <c r="C792" s="1"/>
      <c r="D792" s="1"/>
      <c r="E792" s="1"/>
      <c r="F792" s="1"/>
      <c r="G792" s="1"/>
    </row>
    <row r="793" spans="2:7" ht="12.75" customHeight="1">
      <c r="B793" s="1"/>
      <c r="C793" s="1"/>
      <c r="D793" s="1"/>
      <c r="E793" s="1"/>
      <c r="F793" s="1"/>
      <c r="G793" s="1"/>
    </row>
    <row r="794" spans="2:7" ht="12.75" customHeight="1">
      <c r="B794" s="1"/>
      <c r="C794" s="1"/>
      <c r="D794" s="1"/>
      <c r="E794" s="1"/>
      <c r="F794" s="1"/>
      <c r="G794" s="1"/>
    </row>
    <row r="795" spans="2:7" ht="12.75" customHeight="1">
      <c r="B795" s="1"/>
      <c r="C795" s="1"/>
      <c r="D795" s="1"/>
      <c r="E795" s="1"/>
      <c r="F795" s="1"/>
      <c r="G795" s="1"/>
    </row>
    <row r="796" spans="2:7" ht="12.75" customHeight="1">
      <c r="B796" s="1"/>
      <c r="C796" s="1"/>
      <c r="D796" s="1"/>
      <c r="E796" s="1"/>
      <c r="F796" s="1"/>
      <c r="G796" s="1"/>
    </row>
    <row r="797" spans="2:7" ht="12.75" customHeight="1">
      <c r="B797" s="1"/>
      <c r="C797" s="1"/>
      <c r="D797" s="1"/>
      <c r="E797" s="1"/>
      <c r="F797" s="1"/>
      <c r="G797" s="1"/>
    </row>
    <row r="798" spans="2:7" ht="12.75" customHeight="1">
      <c r="B798" s="1"/>
      <c r="C798" s="1"/>
      <c r="D798" s="1"/>
      <c r="E798" s="1"/>
      <c r="F798" s="1"/>
      <c r="G798" s="1"/>
    </row>
    <row r="799" spans="2:7" ht="12.75" customHeight="1">
      <c r="B799" s="1"/>
      <c r="C799" s="1"/>
      <c r="D799" s="1"/>
      <c r="E799" s="1"/>
      <c r="F799" s="1"/>
      <c r="G799" s="1"/>
    </row>
    <row r="800" spans="2:7" ht="12.75" customHeight="1">
      <c r="B800" s="1"/>
      <c r="C800" s="1"/>
      <c r="D800" s="1"/>
      <c r="E800" s="1"/>
      <c r="F800" s="1"/>
      <c r="G800" s="1"/>
    </row>
    <row r="801" spans="2:7" ht="12.75" customHeight="1">
      <c r="B801" s="1"/>
      <c r="C801" s="1"/>
      <c r="D801" s="1"/>
      <c r="E801" s="1"/>
      <c r="F801" s="1"/>
      <c r="G801" s="1"/>
    </row>
    <row r="802" spans="2:7" ht="12.75" customHeight="1">
      <c r="B802" s="1"/>
      <c r="C802" s="1"/>
      <c r="D802" s="1"/>
      <c r="E802" s="1"/>
      <c r="F802" s="1"/>
      <c r="G802" s="1"/>
    </row>
    <row r="803" spans="2:7" ht="12.75" customHeight="1">
      <c r="B803" s="1"/>
      <c r="C803" s="1"/>
      <c r="D803" s="1"/>
      <c r="E803" s="1"/>
      <c r="F803" s="1"/>
      <c r="G803" s="1"/>
    </row>
    <row r="804" spans="2:7" ht="12.75" customHeight="1">
      <c r="B804" s="1"/>
      <c r="C804" s="1"/>
      <c r="D804" s="1"/>
      <c r="E804" s="1"/>
      <c r="F804" s="1"/>
      <c r="G804" s="1"/>
    </row>
    <row r="805" spans="2:7" ht="12.75" customHeight="1">
      <c r="B805" s="1"/>
      <c r="C805" s="1"/>
      <c r="D805" s="1"/>
      <c r="E805" s="1"/>
      <c r="F805" s="1"/>
      <c r="G805" s="1"/>
    </row>
    <row r="806" spans="2:7" ht="12.75" customHeight="1">
      <c r="B806" s="1"/>
      <c r="C806" s="1"/>
      <c r="D806" s="1"/>
      <c r="E806" s="1"/>
      <c r="F806" s="1"/>
      <c r="G806" s="1"/>
    </row>
    <row r="807" spans="2:7" ht="12.75" customHeight="1">
      <c r="B807" s="1"/>
      <c r="C807" s="1"/>
      <c r="D807" s="1"/>
      <c r="E807" s="1"/>
      <c r="F807" s="1"/>
      <c r="G807" s="1"/>
    </row>
    <row r="808" spans="2:7" ht="12.75" customHeight="1">
      <c r="B808" s="1"/>
      <c r="C808" s="1"/>
      <c r="D808" s="1"/>
      <c r="E808" s="1"/>
      <c r="F808" s="1"/>
      <c r="G808" s="1"/>
    </row>
    <row r="809" spans="2:7" ht="12.75" customHeight="1">
      <c r="B809" s="1"/>
      <c r="C809" s="1"/>
      <c r="D809" s="1"/>
      <c r="E809" s="1"/>
      <c r="F809" s="1"/>
      <c r="G809" s="1"/>
    </row>
    <row r="810" spans="2:7" ht="12.75" customHeight="1">
      <c r="B810" s="1"/>
      <c r="C810" s="1"/>
      <c r="D810" s="1"/>
      <c r="E810" s="1"/>
      <c r="F810" s="1"/>
      <c r="G810" s="1"/>
    </row>
    <row r="811" spans="2:7" ht="12.75" customHeight="1">
      <c r="B811" s="1"/>
      <c r="C811" s="1"/>
      <c r="D811" s="1"/>
      <c r="E811" s="1"/>
      <c r="F811" s="1"/>
      <c r="G811" s="1"/>
    </row>
    <row r="812" spans="2:7" ht="12.75" customHeight="1">
      <c r="B812" s="1"/>
      <c r="C812" s="1"/>
      <c r="D812" s="1"/>
      <c r="E812" s="1"/>
      <c r="F812" s="1"/>
      <c r="G812" s="1"/>
    </row>
    <row r="813" spans="2:7" ht="12.75" customHeight="1">
      <c r="B813" s="1"/>
      <c r="C813" s="1"/>
      <c r="D813" s="1"/>
      <c r="E813" s="1"/>
      <c r="F813" s="1"/>
      <c r="G813" s="1"/>
    </row>
    <row r="814" spans="2:7" ht="12.75" customHeight="1">
      <c r="B814" s="1"/>
      <c r="C814" s="1"/>
      <c r="D814" s="1"/>
      <c r="E814" s="1"/>
      <c r="F814" s="1"/>
      <c r="G814" s="1"/>
    </row>
    <row r="815" spans="2:7" ht="12.75" customHeight="1">
      <c r="B815" s="1"/>
      <c r="C815" s="1"/>
      <c r="D815" s="1"/>
      <c r="E815" s="1"/>
      <c r="F815" s="1"/>
      <c r="G815" s="1"/>
    </row>
    <row r="816" spans="2:7" ht="12.75" customHeight="1">
      <c r="B816" s="1"/>
      <c r="C816" s="1"/>
      <c r="D816" s="1"/>
      <c r="E816" s="1"/>
      <c r="F816" s="1"/>
      <c r="G816" s="1"/>
    </row>
    <row r="817" spans="2:7" ht="12.75" customHeight="1">
      <c r="B817" s="1"/>
      <c r="C817" s="1"/>
      <c r="D817" s="1"/>
      <c r="E817" s="1"/>
      <c r="F817" s="1"/>
      <c r="G817" s="1"/>
    </row>
    <row r="818" spans="2:7" ht="12.75" customHeight="1">
      <c r="B818" s="1"/>
      <c r="C818" s="1"/>
      <c r="D818" s="1"/>
      <c r="E818" s="1"/>
      <c r="F818" s="1"/>
      <c r="G818" s="1"/>
    </row>
    <row r="819" spans="2:7" ht="12.75" customHeight="1">
      <c r="B819" s="1"/>
      <c r="C819" s="1"/>
      <c r="D819" s="1"/>
      <c r="E819" s="1"/>
      <c r="F819" s="1"/>
      <c r="G819" s="1"/>
    </row>
    <row r="820" spans="2:7" ht="12.75" customHeight="1">
      <c r="B820" s="1"/>
      <c r="C820" s="1"/>
      <c r="D820" s="1"/>
      <c r="E820" s="1"/>
      <c r="F820" s="1"/>
      <c r="G820" s="1"/>
    </row>
    <row r="821" spans="2:7" ht="12.75" customHeight="1">
      <c r="B821" s="1"/>
      <c r="C821" s="1"/>
      <c r="D821" s="1"/>
      <c r="E821" s="1"/>
      <c r="F821" s="1"/>
      <c r="G821" s="1"/>
    </row>
    <row r="822" spans="2:7" ht="12.75" customHeight="1">
      <c r="B822" s="1"/>
      <c r="C822" s="1"/>
      <c r="D822" s="1"/>
      <c r="E822" s="1"/>
      <c r="F822" s="1"/>
      <c r="G822" s="1"/>
    </row>
    <row r="823" spans="2:7" ht="12.75" customHeight="1">
      <c r="B823" s="1"/>
      <c r="C823" s="1"/>
      <c r="D823" s="1"/>
      <c r="E823" s="1"/>
      <c r="F823" s="1"/>
      <c r="G823" s="1"/>
    </row>
    <row r="824" spans="2:7" ht="12.75" customHeight="1">
      <c r="B824" s="1"/>
      <c r="C824" s="1"/>
      <c r="D824" s="1"/>
      <c r="E824" s="1"/>
      <c r="F824" s="1"/>
      <c r="G824" s="1"/>
    </row>
    <row r="825" spans="2:7" ht="12.75" customHeight="1">
      <c r="B825" s="1"/>
      <c r="C825" s="1"/>
      <c r="D825" s="1"/>
      <c r="E825" s="1"/>
      <c r="F825" s="1"/>
      <c r="G825" s="1"/>
    </row>
    <row r="826" spans="2:7" ht="12.75" customHeight="1">
      <c r="B826" s="1"/>
      <c r="C826" s="1"/>
      <c r="D826" s="1"/>
      <c r="E826" s="1"/>
      <c r="F826" s="1"/>
      <c r="G826" s="1"/>
    </row>
    <row r="827" spans="2:7" ht="12.75" customHeight="1">
      <c r="B827" s="1"/>
      <c r="C827" s="1"/>
      <c r="D827" s="1"/>
      <c r="E827" s="1"/>
      <c r="F827" s="1"/>
      <c r="G827" s="1"/>
    </row>
    <row r="828" spans="2:7" ht="12.75" customHeight="1">
      <c r="B828" s="1"/>
      <c r="C828" s="1"/>
      <c r="D828" s="1"/>
      <c r="E828" s="1"/>
      <c r="F828" s="1"/>
      <c r="G828" s="1"/>
    </row>
    <row r="829" spans="2:7" ht="12.75" customHeight="1">
      <c r="B829" s="1"/>
      <c r="C829" s="1"/>
      <c r="D829" s="1"/>
      <c r="E829" s="1"/>
      <c r="F829" s="1"/>
      <c r="G829" s="1"/>
    </row>
    <row r="830" spans="2:7" ht="12.75" customHeight="1">
      <c r="B830" s="1"/>
      <c r="C830" s="1"/>
      <c r="D830" s="1"/>
      <c r="E830" s="1"/>
      <c r="F830" s="1"/>
      <c r="G830" s="1"/>
    </row>
    <row r="831" spans="2:7" ht="12.75" customHeight="1">
      <c r="B831" s="1"/>
      <c r="C831" s="1"/>
      <c r="D831" s="1"/>
      <c r="E831" s="1"/>
      <c r="F831" s="1"/>
      <c r="G831" s="1"/>
    </row>
    <row r="832" spans="2:7" ht="12.75" customHeight="1">
      <c r="B832" s="1"/>
      <c r="C832" s="1"/>
      <c r="D832" s="1"/>
      <c r="E832" s="1"/>
      <c r="F832" s="1"/>
      <c r="G832" s="1"/>
    </row>
    <row r="833" spans="2:7" ht="12.75" customHeight="1">
      <c r="B833" s="1"/>
      <c r="C833" s="1"/>
      <c r="D833" s="1"/>
      <c r="E833" s="1"/>
      <c r="F833" s="1"/>
      <c r="G833" s="1"/>
    </row>
    <row r="834" spans="2:7" ht="12.75" customHeight="1">
      <c r="B834" s="1"/>
      <c r="C834" s="1"/>
      <c r="D834" s="1"/>
      <c r="E834" s="1"/>
      <c r="F834" s="1"/>
      <c r="G834" s="1"/>
    </row>
    <row r="835" spans="2:7" ht="12.75" customHeight="1">
      <c r="B835" s="1"/>
      <c r="C835" s="1"/>
      <c r="D835" s="1"/>
      <c r="E835" s="1"/>
      <c r="F835" s="1"/>
      <c r="G835" s="1"/>
    </row>
    <row r="836" spans="2:7" ht="12.75" customHeight="1">
      <c r="B836" s="1"/>
      <c r="C836" s="1"/>
      <c r="D836" s="1"/>
      <c r="E836" s="1"/>
      <c r="F836" s="1"/>
      <c r="G836" s="1"/>
    </row>
    <row r="837" spans="2:7" ht="12.75" customHeight="1">
      <c r="B837" s="1"/>
      <c r="C837" s="1"/>
      <c r="D837" s="1"/>
      <c r="E837" s="1"/>
      <c r="F837" s="1"/>
      <c r="G837" s="1"/>
    </row>
    <row r="838" spans="2:7" ht="12.75" customHeight="1">
      <c r="B838" s="1"/>
      <c r="C838" s="1"/>
      <c r="D838" s="1"/>
      <c r="E838" s="1"/>
      <c r="F838" s="1"/>
      <c r="G838" s="1"/>
    </row>
    <row r="839" spans="2:7" ht="12.75" customHeight="1">
      <c r="B839" s="1"/>
      <c r="C839" s="1"/>
      <c r="D839" s="1"/>
      <c r="E839" s="1"/>
      <c r="F839" s="1"/>
      <c r="G839" s="1"/>
    </row>
    <row r="840" spans="2:7" ht="12.75" customHeight="1">
      <c r="B840" s="1"/>
      <c r="C840" s="1"/>
      <c r="D840" s="1"/>
      <c r="E840" s="1"/>
      <c r="F840" s="1"/>
      <c r="G840" s="1"/>
    </row>
    <row r="841" spans="2:7" ht="12.75" customHeight="1">
      <c r="B841" s="1"/>
      <c r="C841" s="1"/>
      <c r="D841" s="1"/>
      <c r="E841" s="1"/>
      <c r="F841" s="1"/>
      <c r="G841" s="1"/>
    </row>
    <row r="842" spans="2:7" ht="12.75" customHeight="1">
      <c r="B842" s="1"/>
      <c r="C842" s="1"/>
      <c r="D842" s="1"/>
      <c r="E842" s="1"/>
      <c r="F842" s="1"/>
      <c r="G842" s="1"/>
    </row>
    <row r="843" spans="2:7" ht="12.75" customHeight="1">
      <c r="B843" s="1"/>
      <c r="C843" s="1"/>
      <c r="D843" s="1"/>
      <c r="E843" s="1"/>
      <c r="F843" s="1"/>
      <c r="G843" s="1"/>
    </row>
    <row r="844" spans="2:7" ht="12.75" customHeight="1">
      <c r="B844" s="1"/>
      <c r="C844" s="1"/>
      <c r="D844" s="1"/>
      <c r="E844" s="1"/>
      <c r="F844" s="1"/>
      <c r="G844" s="1"/>
    </row>
    <row r="845" spans="2:7" ht="12.75" customHeight="1">
      <c r="B845" s="1"/>
      <c r="C845" s="1"/>
      <c r="D845" s="1"/>
      <c r="E845" s="1"/>
      <c r="F845" s="1"/>
      <c r="G845" s="1"/>
    </row>
    <row r="846" spans="2:7" ht="12.75" customHeight="1">
      <c r="B846" s="1"/>
      <c r="C846" s="1"/>
      <c r="D846" s="1"/>
      <c r="E846" s="1"/>
      <c r="F846" s="1"/>
      <c r="G846" s="1"/>
    </row>
    <row r="847" spans="2:7" ht="12.75" customHeight="1">
      <c r="B847" s="1"/>
      <c r="C847" s="1"/>
      <c r="D847" s="1"/>
      <c r="E847" s="1"/>
      <c r="F847" s="1"/>
      <c r="G847" s="1"/>
    </row>
    <row r="848" spans="2:7" ht="12.75" customHeight="1">
      <c r="B848" s="1"/>
      <c r="C848" s="1"/>
      <c r="D848" s="1"/>
      <c r="E848" s="1"/>
      <c r="F848" s="1"/>
      <c r="G848" s="1"/>
    </row>
    <row r="849" spans="2:7" ht="12.75" customHeight="1">
      <c r="B849" s="1"/>
      <c r="C849" s="1"/>
      <c r="D849" s="1"/>
      <c r="E849" s="1"/>
      <c r="F849" s="1"/>
      <c r="G849" s="1"/>
    </row>
    <row r="850" spans="2:7" ht="12.75" customHeight="1">
      <c r="B850" s="1"/>
      <c r="C850" s="1"/>
      <c r="D850" s="1"/>
      <c r="E850" s="1"/>
      <c r="F850" s="1"/>
      <c r="G850" s="1"/>
    </row>
    <row r="851" spans="2:7" ht="12.75" customHeight="1">
      <c r="B851" s="1"/>
      <c r="C851" s="1"/>
      <c r="D851" s="1"/>
      <c r="E851" s="1"/>
      <c r="F851" s="1"/>
      <c r="G851" s="1"/>
    </row>
    <row r="852" spans="2:7" ht="12.75" customHeight="1">
      <c r="B852" s="1"/>
      <c r="C852" s="1"/>
      <c r="D852" s="1"/>
      <c r="E852" s="1"/>
      <c r="F852" s="1"/>
      <c r="G852" s="1"/>
    </row>
    <row r="853" spans="2:7" ht="12.75" customHeight="1">
      <c r="B853" s="1"/>
      <c r="C853" s="1"/>
      <c r="D853" s="1"/>
      <c r="E853" s="1"/>
      <c r="F853" s="1"/>
      <c r="G853" s="1"/>
    </row>
    <row r="854" spans="2:7" ht="12.75" customHeight="1">
      <c r="B854" s="1"/>
      <c r="C854" s="1"/>
      <c r="D854" s="1"/>
      <c r="E854" s="1"/>
      <c r="F854" s="1"/>
      <c r="G854" s="1"/>
    </row>
    <row r="855" spans="2:7" ht="12.75" customHeight="1">
      <c r="B855" s="1"/>
      <c r="C855" s="1"/>
      <c r="D855" s="1"/>
      <c r="E855" s="1"/>
      <c r="F855" s="1"/>
      <c r="G855" s="1"/>
    </row>
    <row r="856" spans="2:7" ht="12.75" customHeight="1">
      <c r="B856" s="1"/>
      <c r="C856" s="1"/>
      <c r="D856" s="1"/>
      <c r="E856" s="1"/>
      <c r="F856" s="1"/>
      <c r="G856" s="1"/>
    </row>
    <row r="857" spans="2:7" ht="12.75" customHeight="1">
      <c r="B857" s="1"/>
      <c r="C857" s="1"/>
      <c r="D857" s="1"/>
      <c r="E857" s="1"/>
      <c r="F857" s="1"/>
      <c r="G857" s="1"/>
    </row>
    <row r="858" spans="2:7" ht="12.75" customHeight="1">
      <c r="B858" s="1"/>
      <c r="C858" s="1"/>
      <c r="D858" s="1"/>
      <c r="E858" s="1"/>
      <c r="F858" s="1"/>
      <c r="G858" s="1"/>
    </row>
    <row r="859" spans="2:7" ht="12.75" customHeight="1">
      <c r="B859" s="1"/>
      <c r="C859" s="1"/>
      <c r="D859" s="1"/>
      <c r="E859" s="1"/>
      <c r="F859" s="1"/>
      <c r="G859" s="1"/>
    </row>
    <row r="860" spans="2:7" ht="12.75" customHeight="1">
      <c r="B860" s="1"/>
      <c r="C860" s="1"/>
      <c r="D860" s="1"/>
      <c r="E860" s="1"/>
      <c r="F860" s="1"/>
      <c r="G860" s="1"/>
    </row>
    <row r="861" spans="2:7" ht="12.75" customHeight="1">
      <c r="B861" s="1"/>
      <c r="C861" s="1"/>
      <c r="D861" s="1"/>
      <c r="E861" s="1"/>
      <c r="F861" s="1"/>
      <c r="G861" s="1"/>
    </row>
    <row r="862" spans="2:7" ht="12.75" customHeight="1">
      <c r="B862" s="1"/>
      <c r="C862" s="1"/>
      <c r="D862" s="1"/>
      <c r="E862" s="1"/>
      <c r="F862" s="1"/>
      <c r="G862" s="1"/>
    </row>
    <row r="863" spans="2:7" ht="12.75" customHeight="1">
      <c r="B863" s="1"/>
      <c r="C863" s="1"/>
      <c r="D863" s="1"/>
      <c r="E863" s="1"/>
      <c r="F863" s="1"/>
      <c r="G863" s="1"/>
    </row>
    <row r="864" spans="2:7" ht="12.75" customHeight="1">
      <c r="B864" s="1"/>
      <c r="C864" s="1"/>
      <c r="D864" s="1"/>
      <c r="E864" s="1"/>
      <c r="F864" s="1"/>
      <c r="G864" s="1"/>
    </row>
    <row r="865" spans="2:7" ht="12.75" customHeight="1">
      <c r="B865" s="1"/>
      <c r="C865" s="1"/>
      <c r="D865" s="1"/>
      <c r="E865" s="1"/>
      <c r="F865" s="1"/>
      <c r="G865" s="1"/>
    </row>
    <row r="866" spans="2:7" ht="12.75" customHeight="1">
      <c r="B866" s="1"/>
      <c r="C866" s="1"/>
      <c r="D866" s="1"/>
      <c r="E866" s="1"/>
      <c r="F866" s="1"/>
      <c r="G866" s="1"/>
    </row>
    <row r="867" spans="2:7" ht="12.75" customHeight="1">
      <c r="B867" s="1"/>
      <c r="C867" s="1"/>
      <c r="D867" s="1"/>
      <c r="E867" s="1"/>
      <c r="F867" s="1"/>
      <c r="G867" s="1"/>
    </row>
    <row r="868" spans="2:7" ht="12.75" customHeight="1">
      <c r="B868" s="1"/>
      <c r="C868" s="1"/>
      <c r="D868" s="1"/>
      <c r="E868" s="1"/>
      <c r="F868" s="1"/>
      <c r="G868" s="1"/>
    </row>
    <row r="869" spans="2:7" ht="12.75" customHeight="1">
      <c r="B869" s="1"/>
      <c r="C869" s="1"/>
      <c r="D869" s="1"/>
      <c r="E869" s="1"/>
      <c r="F869" s="1"/>
      <c r="G869" s="1"/>
    </row>
    <row r="870" spans="2:7" ht="12.75" customHeight="1">
      <c r="B870" s="1"/>
      <c r="C870" s="1"/>
      <c r="D870" s="1"/>
      <c r="E870" s="1"/>
      <c r="F870" s="1"/>
      <c r="G870" s="1"/>
    </row>
    <row r="871" spans="2:7" ht="12.75" customHeight="1">
      <c r="B871" s="1"/>
      <c r="C871" s="1"/>
      <c r="D871" s="1"/>
      <c r="E871" s="1"/>
      <c r="F871" s="1"/>
      <c r="G871" s="1"/>
    </row>
    <row r="872" spans="2:7" ht="12.75" customHeight="1">
      <c r="B872" s="1"/>
      <c r="C872" s="1"/>
      <c r="D872" s="1"/>
      <c r="E872" s="1"/>
      <c r="F872" s="1"/>
      <c r="G872" s="1"/>
    </row>
    <row r="873" spans="2:7" ht="12.75" customHeight="1">
      <c r="B873" s="1"/>
      <c r="C873" s="1"/>
      <c r="D873" s="1"/>
      <c r="E873" s="1"/>
      <c r="F873" s="1"/>
      <c r="G873" s="1"/>
    </row>
    <row r="874" spans="2:7" ht="12.75" customHeight="1">
      <c r="B874" s="1"/>
      <c r="C874" s="1"/>
      <c r="D874" s="1"/>
      <c r="E874" s="1"/>
      <c r="F874" s="1"/>
      <c r="G874" s="1"/>
    </row>
    <row r="875" spans="2:7" ht="12.75" customHeight="1">
      <c r="B875" s="1"/>
      <c r="C875" s="1"/>
      <c r="D875" s="1"/>
      <c r="E875" s="1"/>
      <c r="F875" s="1"/>
      <c r="G875" s="1"/>
    </row>
    <row r="876" spans="2:7" ht="12.75" customHeight="1">
      <c r="B876" s="1"/>
      <c r="C876" s="1"/>
      <c r="D876" s="1"/>
      <c r="E876" s="1"/>
      <c r="F876" s="1"/>
      <c r="G876" s="1"/>
    </row>
    <row r="877" spans="2:7" ht="12.75" customHeight="1">
      <c r="B877" s="1"/>
      <c r="C877" s="1"/>
      <c r="D877" s="1"/>
      <c r="E877" s="1"/>
      <c r="F877" s="1"/>
      <c r="G877" s="1"/>
    </row>
    <row r="878" spans="2:7" ht="12.75" customHeight="1">
      <c r="B878" s="1"/>
      <c r="C878" s="1"/>
      <c r="D878" s="1"/>
      <c r="E878" s="1"/>
      <c r="F878" s="1"/>
      <c r="G878" s="1"/>
    </row>
    <row r="879" spans="2:7" ht="12.75" customHeight="1">
      <c r="B879" s="1"/>
      <c r="C879" s="1"/>
      <c r="D879" s="1"/>
      <c r="E879" s="1"/>
      <c r="F879" s="1"/>
      <c r="G879" s="1"/>
    </row>
    <row r="880" spans="2:7" ht="12.75" customHeight="1">
      <c r="B880" s="1"/>
      <c r="C880" s="1"/>
      <c r="D880" s="1"/>
      <c r="E880" s="1"/>
      <c r="F880" s="1"/>
      <c r="G880" s="1"/>
    </row>
    <row r="881" spans="2:7" ht="12.75" customHeight="1">
      <c r="B881" s="1"/>
      <c r="C881" s="1"/>
      <c r="D881" s="1"/>
      <c r="E881" s="1"/>
      <c r="F881" s="1"/>
      <c r="G881" s="1"/>
    </row>
    <row r="882" spans="2:7" ht="12.75" customHeight="1">
      <c r="B882" s="1"/>
      <c r="C882" s="1"/>
      <c r="D882" s="1"/>
      <c r="E882" s="1"/>
      <c r="F882" s="1"/>
      <c r="G882" s="1"/>
    </row>
    <row r="883" spans="2:7" ht="12.75" customHeight="1">
      <c r="B883" s="1"/>
      <c r="C883" s="1"/>
      <c r="D883" s="1"/>
      <c r="E883" s="1"/>
      <c r="F883" s="1"/>
      <c r="G883" s="1"/>
    </row>
    <row r="884" spans="2:7" ht="12.75" customHeight="1">
      <c r="B884" s="1"/>
      <c r="C884" s="1"/>
      <c r="D884" s="1"/>
      <c r="E884" s="1"/>
      <c r="F884" s="1"/>
      <c r="G884" s="1"/>
    </row>
    <row r="885" spans="2:7" ht="12.75" customHeight="1">
      <c r="B885" s="1"/>
      <c r="C885" s="1"/>
      <c r="D885" s="1"/>
      <c r="E885" s="1"/>
      <c r="F885" s="1"/>
      <c r="G885" s="1"/>
    </row>
    <row r="886" spans="2:7" ht="12.75" customHeight="1">
      <c r="B886" s="1"/>
      <c r="C886" s="1"/>
      <c r="D886" s="1"/>
      <c r="E886" s="1"/>
      <c r="F886" s="1"/>
      <c r="G886" s="1"/>
    </row>
    <row r="887" spans="2:7" ht="12.75" customHeight="1">
      <c r="B887" s="1"/>
      <c r="C887" s="1"/>
      <c r="D887" s="1"/>
      <c r="E887" s="1"/>
      <c r="F887" s="1"/>
      <c r="G887" s="1"/>
    </row>
    <row r="888" spans="2:7" ht="12.75" customHeight="1">
      <c r="B888" s="1"/>
      <c r="C888" s="1"/>
      <c r="D888" s="1"/>
      <c r="E888" s="1"/>
      <c r="F888" s="1"/>
      <c r="G888" s="1"/>
    </row>
    <row r="889" spans="2:7" ht="12.75" customHeight="1">
      <c r="B889" s="1"/>
      <c r="C889" s="1"/>
      <c r="D889" s="1"/>
      <c r="E889" s="1"/>
      <c r="F889" s="1"/>
      <c r="G889" s="1"/>
    </row>
    <row r="890" spans="2:7" ht="12.75" customHeight="1">
      <c r="B890" s="1"/>
      <c r="C890" s="1"/>
      <c r="D890" s="1"/>
      <c r="E890" s="1"/>
      <c r="F890" s="1"/>
      <c r="G890" s="1"/>
    </row>
    <row r="891" spans="2:7" ht="12.75" customHeight="1">
      <c r="B891" s="1"/>
      <c r="C891" s="1"/>
      <c r="D891" s="1"/>
      <c r="E891" s="1"/>
      <c r="F891" s="1"/>
      <c r="G891" s="1"/>
    </row>
    <row r="892" spans="2:7" ht="12.75" customHeight="1">
      <c r="B892" s="1"/>
      <c r="C892" s="1"/>
      <c r="D892" s="1"/>
      <c r="E892" s="1"/>
      <c r="F892" s="1"/>
      <c r="G892" s="1"/>
    </row>
    <row r="893" spans="2:7" ht="12.75" customHeight="1">
      <c r="B893" s="1"/>
      <c r="C893" s="1"/>
      <c r="D893" s="1"/>
      <c r="E893" s="1"/>
      <c r="F893" s="1"/>
      <c r="G893" s="1"/>
    </row>
    <row r="894" spans="2:7" ht="12.75" customHeight="1">
      <c r="B894" s="1"/>
      <c r="C894" s="1"/>
      <c r="D894" s="1"/>
      <c r="E894" s="1"/>
      <c r="F894" s="1"/>
      <c r="G894" s="1"/>
    </row>
    <row r="895" spans="2:7" ht="12.75" customHeight="1">
      <c r="B895" s="1"/>
      <c r="C895" s="1"/>
      <c r="D895" s="1"/>
      <c r="E895" s="1"/>
      <c r="F895" s="1"/>
      <c r="G895" s="1"/>
    </row>
    <row r="896" spans="2:7" ht="12.75" customHeight="1">
      <c r="B896" s="1"/>
      <c r="C896" s="1"/>
      <c r="D896" s="1"/>
      <c r="E896" s="1"/>
      <c r="F896" s="1"/>
      <c r="G896" s="1"/>
    </row>
    <row r="897" spans="2:7" ht="12.75" customHeight="1">
      <c r="B897" s="1"/>
      <c r="C897" s="1"/>
      <c r="D897" s="1"/>
      <c r="E897" s="1"/>
      <c r="F897" s="1"/>
      <c r="G897" s="1"/>
    </row>
    <row r="898" spans="2:7" ht="12.75" customHeight="1">
      <c r="B898" s="1"/>
      <c r="C898" s="1"/>
      <c r="D898" s="1"/>
      <c r="E898" s="1"/>
      <c r="F898" s="1"/>
      <c r="G898" s="1"/>
    </row>
    <row r="899" spans="2:7" ht="12.75" customHeight="1">
      <c r="B899" s="1"/>
      <c r="C899" s="1"/>
      <c r="D899" s="1"/>
      <c r="E899" s="1"/>
      <c r="F899" s="1"/>
      <c r="G899" s="1"/>
    </row>
    <row r="900" spans="2:7" ht="12.75" customHeight="1">
      <c r="B900" s="1"/>
      <c r="C900" s="1"/>
      <c r="D900" s="1"/>
      <c r="E900" s="1"/>
      <c r="F900" s="1"/>
      <c r="G900" s="1"/>
    </row>
    <row r="901" spans="2:7" ht="12.75" customHeight="1">
      <c r="B901" s="1"/>
      <c r="C901" s="1"/>
      <c r="D901" s="1"/>
      <c r="E901" s="1"/>
      <c r="F901" s="1"/>
      <c r="G901" s="1"/>
    </row>
    <row r="902" spans="2:7" ht="12.75" customHeight="1">
      <c r="B902" s="1"/>
      <c r="C902" s="1"/>
      <c r="D902" s="1"/>
      <c r="E902" s="1"/>
      <c r="F902" s="1"/>
      <c r="G902" s="1"/>
    </row>
    <row r="903" spans="2:7" ht="12.75" customHeight="1">
      <c r="B903" s="1"/>
      <c r="C903" s="1"/>
      <c r="D903" s="1"/>
      <c r="E903" s="1"/>
      <c r="F903" s="1"/>
      <c r="G903" s="1"/>
    </row>
    <row r="904" spans="2:7" ht="12.75" customHeight="1">
      <c r="B904" s="1"/>
      <c r="C904" s="1"/>
      <c r="D904" s="1"/>
      <c r="E904" s="1"/>
      <c r="F904" s="1"/>
      <c r="G904" s="1"/>
    </row>
    <row r="905" spans="2:7" ht="12.75" customHeight="1">
      <c r="B905" s="1"/>
      <c r="C905" s="1"/>
      <c r="D905" s="1"/>
      <c r="E905" s="1"/>
      <c r="F905" s="1"/>
      <c r="G905" s="1"/>
    </row>
    <row r="906" spans="2:7" ht="12.75" customHeight="1">
      <c r="B906" s="1"/>
      <c r="C906" s="1"/>
      <c r="D906" s="1"/>
      <c r="E906" s="1"/>
      <c r="F906" s="1"/>
      <c r="G906" s="1"/>
    </row>
    <row r="907" spans="2:7" ht="12.75" customHeight="1">
      <c r="B907" s="1"/>
      <c r="C907" s="1"/>
      <c r="D907" s="1"/>
      <c r="E907" s="1"/>
      <c r="F907" s="1"/>
      <c r="G907" s="1"/>
    </row>
    <row r="908" spans="2:7" ht="12.75" customHeight="1">
      <c r="B908" s="1"/>
      <c r="C908" s="1"/>
      <c r="D908" s="1"/>
      <c r="E908" s="1"/>
      <c r="F908" s="1"/>
      <c r="G908" s="1"/>
    </row>
    <row r="909" spans="2:7" ht="12.75" customHeight="1">
      <c r="B909" s="1"/>
      <c r="C909" s="1"/>
      <c r="D909" s="1"/>
      <c r="E909" s="1"/>
      <c r="F909" s="1"/>
      <c r="G909" s="1"/>
    </row>
    <row r="910" spans="2:7" ht="12.75" customHeight="1">
      <c r="B910" s="1"/>
      <c r="C910" s="1"/>
      <c r="D910" s="1"/>
      <c r="E910" s="1"/>
      <c r="F910" s="1"/>
      <c r="G910" s="1"/>
    </row>
    <row r="911" spans="2:7" ht="12.75" customHeight="1">
      <c r="B911" s="1"/>
      <c r="C911" s="1"/>
      <c r="D911" s="1"/>
      <c r="E911" s="1"/>
      <c r="F911" s="1"/>
      <c r="G911" s="1"/>
    </row>
    <row r="912" spans="2:7" ht="12.75" customHeight="1">
      <c r="B912" s="1"/>
      <c r="C912" s="1"/>
      <c r="D912" s="1"/>
      <c r="E912" s="1"/>
      <c r="F912" s="1"/>
      <c r="G912" s="1"/>
    </row>
    <row r="913" spans="2:7" ht="12.75" customHeight="1">
      <c r="B913" s="1"/>
      <c r="C913" s="1"/>
      <c r="D913" s="1"/>
      <c r="E913" s="1"/>
      <c r="F913" s="1"/>
      <c r="G913" s="1"/>
    </row>
    <row r="914" spans="2:7" ht="12.75" customHeight="1">
      <c r="B914" s="1"/>
      <c r="C914" s="1"/>
      <c r="D914" s="1"/>
      <c r="E914" s="1"/>
      <c r="F914" s="1"/>
      <c r="G914" s="1"/>
    </row>
    <row r="915" spans="2:7" ht="12.75" customHeight="1">
      <c r="B915" s="1"/>
      <c r="C915" s="1"/>
      <c r="D915" s="1"/>
      <c r="E915" s="1"/>
      <c r="F915" s="1"/>
      <c r="G915" s="1"/>
    </row>
    <row r="916" spans="2:7" ht="12.75" customHeight="1">
      <c r="B916" s="1"/>
      <c r="C916" s="1"/>
      <c r="D916" s="1"/>
      <c r="E916" s="1"/>
      <c r="F916" s="1"/>
      <c r="G916" s="1"/>
    </row>
    <row r="917" spans="2:7" ht="12.75" customHeight="1">
      <c r="B917" s="1"/>
      <c r="C917" s="1"/>
      <c r="D917" s="1"/>
      <c r="E917" s="1"/>
      <c r="F917" s="1"/>
      <c r="G917" s="1"/>
    </row>
    <row r="918" spans="2:7" ht="12.75" customHeight="1">
      <c r="B918" s="1"/>
      <c r="C918" s="1"/>
      <c r="D918" s="1"/>
      <c r="E918" s="1"/>
      <c r="F918" s="1"/>
      <c r="G918" s="1"/>
    </row>
    <row r="919" spans="2:7" ht="12.75" customHeight="1">
      <c r="B919" s="1"/>
      <c r="C919" s="1"/>
      <c r="D919" s="1"/>
      <c r="E919" s="1"/>
      <c r="F919" s="1"/>
      <c r="G919" s="1"/>
    </row>
    <row r="920" spans="2:7" ht="12.75" customHeight="1">
      <c r="B920" s="1"/>
      <c r="C920" s="1"/>
      <c r="D920" s="1"/>
      <c r="E920" s="1"/>
      <c r="F920" s="1"/>
      <c r="G920" s="1"/>
    </row>
    <row r="921" spans="2:7" ht="12.75" customHeight="1">
      <c r="B921" s="1"/>
      <c r="C921" s="1"/>
      <c r="D921" s="1"/>
      <c r="E921" s="1"/>
      <c r="F921" s="1"/>
      <c r="G921" s="1"/>
    </row>
    <row r="922" spans="2:7" ht="12.75" customHeight="1">
      <c r="B922" s="1"/>
      <c r="C922" s="1"/>
      <c r="D922" s="1"/>
      <c r="E922" s="1"/>
      <c r="F922" s="1"/>
      <c r="G922" s="1"/>
    </row>
    <row r="923" spans="2:7" ht="12.75" customHeight="1">
      <c r="B923" s="1"/>
      <c r="C923" s="1"/>
      <c r="D923" s="1"/>
      <c r="E923" s="1"/>
      <c r="F923" s="1"/>
      <c r="G923" s="1"/>
    </row>
    <row r="924" spans="2:7" ht="12.75" customHeight="1">
      <c r="B924" s="1"/>
      <c r="C924" s="1"/>
      <c r="D924" s="1"/>
      <c r="E924" s="1"/>
      <c r="F924" s="1"/>
      <c r="G924" s="1"/>
    </row>
    <row r="925" spans="2:7" ht="12.75" customHeight="1">
      <c r="B925" s="1"/>
      <c r="C925" s="1"/>
      <c r="D925" s="1"/>
      <c r="E925" s="1"/>
      <c r="F925" s="1"/>
      <c r="G925" s="1"/>
    </row>
    <row r="926" spans="2:7" ht="12.75" customHeight="1">
      <c r="B926" s="1"/>
      <c r="C926" s="1"/>
      <c r="D926" s="1"/>
      <c r="E926" s="1"/>
      <c r="F926" s="1"/>
      <c r="G926" s="1"/>
    </row>
    <row r="927" spans="2:7" ht="12.75" customHeight="1">
      <c r="B927" s="1"/>
      <c r="C927" s="1"/>
      <c r="D927" s="1"/>
      <c r="E927" s="1"/>
      <c r="F927" s="1"/>
      <c r="G927" s="1"/>
    </row>
    <row r="928" spans="2:7" ht="12.75" customHeight="1">
      <c r="B928" s="1"/>
      <c r="C928" s="1"/>
      <c r="D928" s="1"/>
      <c r="E928" s="1"/>
      <c r="F928" s="1"/>
      <c r="G928" s="1"/>
    </row>
    <row r="929" spans="2:7" ht="12.75" customHeight="1">
      <c r="B929" s="1"/>
      <c r="C929" s="1"/>
      <c r="D929" s="1"/>
      <c r="E929" s="1"/>
      <c r="F929" s="1"/>
      <c r="G929" s="1"/>
    </row>
    <row r="930" spans="2:7" ht="12.75" customHeight="1">
      <c r="B930" s="1"/>
      <c r="C930" s="1"/>
      <c r="D930" s="1"/>
      <c r="E930" s="1"/>
      <c r="F930" s="1"/>
      <c r="G930" s="1"/>
    </row>
    <row r="931" spans="2:7" ht="12.75" customHeight="1">
      <c r="B931" s="1"/>
      <c r="C931" s="1"/>
      <c r="D931" s="1"/>
      <c r="E931" s="1"/>
      <c r="F931" s="1"/>
      <c r="G931" s="1"/>
    </row>
    <row r="932" spans="2:7" ht="12.75" customHeight="1">
      <c r="B932" s="1"/>
      <c r="C932" s="1"/>
      <c r="D932" s="1"/>
      <c r="E932" s="1"/>
      <c r="F932" s="1"/>
      <c r="G932" s="1"/>
    </row>
    <row r="933" spans="2:7" ht="12.75" customHeight="1">
      <c r="B933" s="1"/>
      <c r="C933" s="1"/>
      <c r="D933" s="1"/>
      <c r="E933" s="1"/>
      <c r="F933" s="1"/>
      <c r="G933" s="1"/>
    </row>
    <row r="934" spans="2:7" ht="12.75" customHeight="1">
      <c r="B934" s="1"/>
      <c r="C934" s="1"/>
      <c r="D934" s="1"/>
      <c r="E934" s="1"/>
      <c r="F934" s="1"/>
      <c r="G934" s="1"/>
    </row>
    <row r="935" spans="2:7" ht="12.75" customHeight="1">
      <c r="B935" s="1"/>
      <c r="C935" s="1"/>
      <c r="D935" s="1"/>
      <c r="E935" s="1"/>
      <c r="F935" s="1"/>
      <c r="G935" s="1"/>
    </row>
    <row r="936" spans="2:7" ht="12.75" customHeight="1">
      <c r="B936" s="1"/>
      <c r="C936" s="1"/>
      <c r="D936" s="1"/>
      <c r="E936" s="1"/>
      <c r="F936" s="1"/>
      <c r="G936" s="1"/>
    </row>
    <row r="937" spans="2:7" ht="12.75" customHeight="1">
      <c r="B937" s="1"/>
      <c r="C937" s="1"/>
      <c r="D937" s="1"/>
      <c r="E937" s="1"/>
      <c r="F937" s="1"/>
      <c r="G937" s="1"/>
    </row>
    <row r="938" spans="2:7" ht="12.75" customHeight="1">
      <c r="B938" s="1"/>
      <c r="C938" s="1"/>
      <c r="D938" s="1"/>
      <c r="E938" s="1"/>
      <c r="F938" s="1"/>
      <c r="G938" s="1"/>
    </row>
    <row r="939" spans="2:7" ht="12.75" customHeight="1">
      <c r="B939" s="1"/>
      <c r="C939" s="1"/>
      <c r="D939" s="1"/>
      <c r="E939" s="1"/>
      <c r="F939" s="1"/>
      <c r="G939" s="1"/>
    </row>
    <row r="940" spans="2:7" ht="12.75" customHeight="1">
      <c r="B940" s="1"/>
      <c r="C940" s="1"/>
      <c r="D940" s="1"/>
      <c r="E940" s="1"/>
      <c r="F940" s="1"/>
      <c r="G940" s="1"/>
    </row>
    <row r="941" spans="2:7" ht="12.75" customHeight="1">
      <c r="B941" s="1"/>
      <c r="C941" s="1"/>
      <c r="D941" s="1"/>
      <c r="E941" s="1"/>
      <c r="F941" s="1"/>
      <c r="G941" s="1"/>
    </row>
    <row r="942" spans="2:7" ht="12.75" customHeight="1">
      <c r="B942" s="1"/>
      <c r="C942" s="1"/>
      <c r="D942" s="1"/>
      <c r="E942" s="1"/>
      <c r="F942" s="1"/>
      <c r="G942" s="1"/>
    </row>
    <row r="943" spans="2:7" ht="12.75" customHeight="1">
      <c r="B943" s="1"/>
      <c r="C943" s="1"/>
      <c r="D943" s="1"/>
      <c r="E943" s="1"/>
      <c r="F943" s="1"/>
      <c r="G943" s="1"/>
    </row>
    <row r="944" spans="2:7" ht="12.75" customHeight="1">
      <c r="B944" s="1"/>
      <c r="C944" s="1"/>
      <c r="D944" s="1"/>
      <c r="E944" s="1"/>
      <c r="F944" s="1"/>
      <c r="G944" s="1"/>
    </row>
    <row r="945" spans="2:7" ht="12.75" customHeight="1">
      <c r="B945" s="1"/>
      <c r="C945" s="1"/>
      <c r="D945" s="1"/>
      <c r="E945" s="1"/>
      <c r="F945" s="1"/>
      <c r="G945" s="1"/>
    </row>
    <row r="946" spans="2:7" ht="12.75" customHeight="1">
      <c r="B946" s="1"/>
      <c r="C946" s="1"/>
      <c r="D946" s="1"/>
      <c r="E946" s="1"/>
      <c r="F946" s="1"/>
      <c r="G946" s="1"/>
    </row>
    <row r="947" spans="2:7" ht="12.75" customHeight="1">
      <c r="B947" s="1"/>
      <c r="C947" s="1"/>
      <c r="D947" s="1"/>
      <c r="E947" s="1"/>
      <c r="F947" s="1"/>
      <c r="G947" s="1"/>
    </row>
    <row r="948" spans="2:7" ht="12.75" customHeight="1">
      <c r="B948" s="1"/>
      <c r="C948" s="1"/>
      <c r="D948" s="1"/>
      <c r="E948" s="1"/>
      <c r="F948" s="1"/>
      <c r="G948" s="1"/>
    </row>
    <row r="949" spans="2:7" ht="12.75" customHeight="1">
      <c r="B949" s="1"/>
      <c r="C949" s="1"/>
      <c r="D949" s="1"/>
      <c r="E949" s="1"/>
      <c r="F949" s="1"/>
      <c r="G949" s="1"/>
    </row>
    <row r="950" spans="2:7" ht="12.75" customHeight="1">
      <c r="B950" s="1"/>
      <c r="C950" s="1"/>
      <c r="D950" s="1"/>
      <c r="E950" s="1"/>
      <c r="F950" s="1"/>
      <c r="G950" s="1"/>
    </row>
    <row r="951" spans="2:7" ht="12.75" customHeight="1">
      <c r="B951" s="1"/>
      <c r="C951" s="1"/>
      <c r="D951" s="1"/>
      <c r="E951" s="1"/>
      <c r="F951" s="1"/>
      <c r="G951" s="1"/>
    </row>
    <row r="952" spans="2:7" ht="12.75" customHeight="1">
      <c r="B952" s="1"/>
      <c r="C952" s="1"/>
      <c r="D952" s="1"/>
      <c r="E952" s="1"/>
      <c r="F952" s="1"/>
      <c r="G952" s="1"/>
    </row>
    <row r="953" spans="2:7" ht="12.75" customHeight="1">
      <c r="B953" s="1"/>
      <c r="C953" s="1"/>
      <c r="D953" s="1"/>
      <c r="E953" s="1"/>
      <c r="F953" s="1"/>
      <c r="G953" s="1"/>
    </row>
    <row r="954" spans="2:7" ht="12.75" customHeight="1">
      <c r="B954" s="1"/>
      <c r="C954" s="1"/>
      <c r="D954" s="1"/>
      <c r="E954" s="1"/>
      <c r="F954" s="1"/>
      <c r="G954" s="1"/>
    </row>
    <row r="955" spans="2:7" ht="12.75" customHeight="1">
      <c r="B955" s="1"/>
      <c r="C955" s="1"/>
      <c r="D955" s="1"/>
      <c r="E955" s="1"/>
      <c r="F955" s="1"/>
      <c r="G955" s="1"/>
    </row>
    <row r="956" spans="2:7" ht="12.75" customHeight="1">
      <c r="B956" s="1"/>
      <c r="C956" s="1"/>
      <c r="D956" s="1"/>
      <c r="E956" s="1"/>
      <c r="F956" s="1"/>
      <c r="G956" s="1"/>
    </row>
    <row r="957" spans="2:7" ht="12.75" customHeight="1">
      <c r="B957" s="1"/>
      <c r="C957" s="1"/>
      <c r="D957" s="1"/>
      <c r="E957" s="1"/>
      <c r="F957" s="1"/>
      <c r="G957" s="1"/>
    </row>
    <row r="958" spans="2:7" ht="12.75" customHeight="1">
      <c r="B958" s="1"/>
      <c r="C958" s="1"/>
      <c r="D958" s="1"/>
      <c r="E958" s="1"/>
      <c r="F958" s="1"/>
      <c r="G958" s="1"/>
    </row>
    <row r="959" spans="2:7" ht="12.75" customHeight="1">
      <c r="B959" s="1"/>
      <c r="C959" s="1"/>
      <c r="D959" s="1"/>
      <c r="E959" s="1"/>
      <c r="F959" s="1"/>
      <c r="G959" s="1"/>
    </row>
    <row r="960" spans="2:7" ht="12.75" customHeight="1">
      <c r="B960" s="1"/>
      <c r="C960" s="1"/>
      <c r="D960" s="1"/>
      <c r="E960" s="1"/>
      <c r="F960" s="1"/>
      <c r="G960" s="1"/>
    </row>
    <row r="961" spans="2:7" ht="12.75" customHeight="1">
      <c r="B961" s="1"/>
      <c r="C961" s="1"/>
      <c r="D961" s="1"/>
      <c r="E961" s="1"/>
      <c r="F961" s="1"/>
      <c r="G961" s="1"/>
    </row>
    <row r="962" spans="2:7" ht="12.75" customHeight="1">
      <c r="B962" s="1"/>
      <c r="C962" s="1"/>
      <c r="D962" s="1"/>
      <c r="E962" s="1"/>
      <c r="F962" s="1"/>
      <c r="G962" s="1"/>
    </row>
    <row r="963" spans="2:7" ht="12.75" customHeight="1">
      <c r="B963" s="1"/>
      <c r="C963" s="1"/>
      <c r="D963" s="1"/>
      <c r="E963" s="1"/>
      <c r="F963" s="1"/>
      <c r="G963" s="1"/>
    </row>
    <row r="964" spans="2:7" ht="12.75" customHeight="1">
      <c r="B964" s="1"/>
      <c r="C964" s="1"/>
      <c r="D964" s="1"/>
      <c r="E964" s="1"/>
      <c r="F964" s="1"/>
      <c r="G964" s="1"/>
    </row>
    <row r="965" spans="2:7" ht="12.75" customHeight="1">
      <c r="B965" s="1"/>
      <c r="C965" s="1"/>
      <c r="D965" s="1"/>
      <c r="E965" s="1"/>
      <c r="F965" s="1"/>
      <c r="G965" s="1"/>
    </row>
    <row r="966" spans="2:7" ht="12.75" customHeight="1">
      <c r="B966" s="1"/>
      <c r="C966" s="1"/>
      <c r="D966" s="1"/>
      <c r="E966" s="1"/>
      <c r="F966" s="1"/>
      <c r="G966" s="1"/>
    </row>
    <row r="967" spans="2:7" ht="12.75" customHeight="1">
      <c r="B967" s="1"/>
      <c r="C967" s="1"/>
      <c r="D967" s="1"/>
      <c r="E967" s="1"/>
      <c r="F967" s="1"/>
      <c r="G967" s="1"/>
    </row>
    <row r="968" spans="2:7" ht="12.75" customHeight="1">
      <c r="B968" s="1"/>
      <c r="C968" s="1"/>
      <c r="D968" s="1"/>
      <c r="E968" s="1"/>
      <c r="F968" s="1"/>
      <c r="G968" s="1"/>
    </row>
    <row r="969" spans="2:7" ht="12.75" customHeight="1">
      <c r="B969" s="1"/>
      <c r="C969" s="1"/>
      <c r="D969" s="1"/>
      <c r="E969" s="1"/>
      <c r="F969" s="1"/>
      <c r="G969" s="1"/>
    </row>
    <row r="970" spans="2:7" ht="12.75" customHeight="1">
      <c r="B970" s="1"/>
      <c r="C970" s="1"/>
      <c r="D970" s="1"/>
      <c r="E970" s="1"/>
      <c r="F970" s="1"/>
      <c r="G970" s="1"/>
    </row>
    <row r="971" spans="2:7" ht="12.75" customHeight="1">
      <c r="B971" s="1"/>
      <c r="C971" s="1"/>
      <c r="D971" s="1"/>
      <c r="E971" s="1"/>
      <c r="F971" s="1"/>
      <c r="G971" s="1"/>
    </row>
    <row r="972" spans="2:7" ht="12.75" customHeight="1">
      <c r="B972" s="1"/>
      <c r="C972" s="1"/>
      <c r="D972" s="1"/>
      <c r="E972" s="1"/>
      <c r="F972" s="1"/>
      <c r="G972" s="1"/>
    </row>
    <row r="973" spans="2:7" ht="12.75" customHeight="1">
      <c r="B973" s="1"/>
      <c r="C973" s="1"/>
      <c r="D973" s="1"/>
      <c r="E973" s="1"/>
      <c r="F973" s="1"/>
      <c r="G973" s="1"/>
    </row>
    <row r="974" spans="2:7" ht="12.75" customHeight="1">
      <c r="B974" s="1"/>
      <c r="C974" s="1"/>
      <c r="D974" s="1"/>
      <c r="E974" s="1"/>
      <c r="F974" s="1"/>
      <c r="G974" s="1"/>
    </row>
    <row r="975" spans="2:7" ht="12.75" customHeight="1">
      <c r="B975" s="1"/>
      <c r="C975" s="1"/>
      <c r="D975" s="1"/>
      <c r="E975" s="1"/>
      <c r="F975" s="1"/>
      <c r="G975" s="1"/>
    </row>
    <row r="976" spans="2:7" ht="12.75" customHeight="1">
      <c r="B976" s="1"/>
      <c r="C976" s="1"/>
      <c r="D976" s="1"/>
      <c r="E976" s="1"/>
      <c r="F976" s="1"/>
      <c r="G976" s="1"/>
    </row>
    <row r="977" spans="2:7" ht="12.75" customHeight="1">
      <c r="B977" s="1"/>
      <c r="C977" s="1"/>
      <c r="D977" s="1"/>
      <c r="E977" s="1"/>
      <c r="F977" s="1"/>
      <c r="G977" s="1"/>
    </row>
    <row r="978" spans="2:7" ht="12.75" customHeight="1">
      <c r="B978" s="1"/>
      <c r="C978" s="1"/>
      <c r="D978" s="1"/>
      <c r="E978" s="1"/>
      <c r="F978" s="1"/>
      <c r="G978" s="1"/>
    </row>
    <row r="979" spans="2:7" ht="12.75" customHeight="1">
      <c r="B979" s="1"/>
      <c r="C979" s="1"/>
      <c r="D979" s="1"/>
      <c r="E979" s="1"/>
      <c r="F979" s="1"/>
      <c r="G979" s="1"/>
    </row>
    <row r="980" spans="2:7" ht="12.75" customHeight="1">
      <c r="B980" s="1"/>
      <c r="C980" s="1"/>
      <c r="D980" s="1"/>
      <c r="E980" s="1"/>
      <c r="F980" s="1"/>
      <c r="G980" s="1"/>
    </row>
    <row r="981" spans="2:7" ht="12.75" customHeight="1">
      <c r="B981" s="1"/>
      <c r="C981" s="1"/>
      <c r="D981" s="1"/>
      <c r="E981" s="1"/>
      <c r="F981" s="1"/>
      <c r="G981" s="1"/>
    </row>
    <row r="982" spans="2:7" ht="12.75" customHeight="1">
      <c r="B982" s="1"/>
      <c r="C982" s="1"/>
      <c r="D982" s="1"/>
      <c r="E982" s="1"/>
      <c r="F982" s="1"/>
      <c r="G982" s="1"/>
    </row>
    <row r="983" spans="2:7" ht="12.75" customHeight="1">
      <c r="B983" s="1"/>
      <c r="C983" s="1"/>
      <c r="D983" s="1"/>
      <c r="E983" s="1"/>
      <c r="F983" s="1"/>
      <c r="G983" s="1"/>
    </row>
    <row r="984" spans="2:7" ht="12.75" customHeight="1">
      <c r="B984" s="1"/>
      <c r="C984" s="1"/>
      <c r="D984" s="1"/>
      <c r="E984" s="1"/>
      <c r="F984" s="1"/>
      <c r="G984" s="1"/>
    </row>
    <row r="985" spans="2:7" ht="12.75" customHeight="1">
      <c r="B985" s="1"/>
      <c r="C985" s="1"/>
      <c r="D985" s="1"/>
      <c r="E985" s="1"/>
      <c r="F985" s="1"/>
      <c r="G985" s="1"/>
    </row>
    <row r="986" spans="2:7" ht="12.75" customHeight="1">
      <c r="B986" s="1"/>
      <c r="C986" s="1"/>
      <c r="D986" s="1"/>
      <c r="E986" s="1"/>
      <c r="F986" s="1"/>
      <c r="G986" s="1"/>
    </row>
    <row r="987" spans="2:7" ht="12.75" customHeight="1">
      <c r="B987" s="1"/>
      <c r="C987" s="1"/>
      <c r="D987" s="1"/>
      <c r="E987" s="1"/>
      <c r="F987" s="1"/>
      <c r="G987" s="1"/>
    </row>
    <row r="988" spans="2:7" ht="12.75" customHeight="1">
      <c r="B988" s="1"/>
      <c r="C988" s="1"/>
      <c r="D988" s="1"/>
      <c r="E988" s="1"/>
      <c r="F988" s="1"/>
      <c r="G988" s="1"/>
    </row>
    <row r="989" spans="2:7" ht="12.75" customHeight="1">
      <c r="B989" s="1"/>
      <c r="C989" s="1"/>
      <c r="D989" s="1"/>
      <c r="E989" s="1"/>
      <c r="F989" s="1"/>
      <c r="G989" s="1"/>
    </row>
    <row r="990" spans="2:7" ht="12.75" customHeight="1">
      <c r="B990" s="1"/>
      <c r="C990" s="1"/>
      <c r="D990" s="1"/>
      <c r="E990" s="1"/>
      <c r="F990" s="1"/>
      <c r="G990" s="1"/>
    </row>
    <row r="991" spans="2:7" ht="12.75" customHeight="1">
      <c r="B991" s="1"/>
      <c r="C991" s="1"/>
      <c r="D991" s="1"/>
      <c r="E991" s="1"/>
      <c r="F991" s="1"/>
      <c r="G991" s="1"/>
    </row>
    <row r="992" spans="2:7" ht="12.75" customHeight="1">
      <c r="B992" s="1"/>
      <c r="C992" s="1"/>
      <c r="D992" s="1"/>
      <c r="E992" s="1"/>
      <c r="F992" s="1"/>
      <c r="G992" s="1"/>
    </row>
    <row r="993" spans="2:7" ht="12.75" customHeight="1">
      <c r="B993" s="1"/>
      <c r="C993" s="1"/>
      <c r="D993" s="1"/>
      <c r="E993" s="1"/>
      <c r="F993" s="1"/>
      <c r="G993" s="1"/>
    </row>
    <row r="994" spans="2:7" ht="12.75" customHeight="1">
      <c r="B994" s="1"/>
      <c r="C994" s="1"/>
      <c r="D994" s="1"/>
      <c r="E994" s="1"/>
      <c r="F994" s="1"/>
      <c r="G994" s="1"/>
    </row>
    <row r="995" spans="2:7" ht="12.75" customHeight="1">
      <c r="B995" s="1"/>
      <c r="C995" s="1"/>
      <c r="D995" s="1"/>
      <c r="E995" s="1"/>
      <c r="F995" s="1"/>
      <c r="G995" s="1"/>
    </row>
    <row r="996" spans="2:7" ht="12.75" customHeight="1">
      <c r="B996" s="1"/>
      <c r="C996" s="1"/>
      <c r="D996" s="1"/>
      <c r="E996" s="1"/>
      <c r="F996" s="1"/>
      <c r="G996" s="1"/>
    </row>
    <row r="997" spans="2:7" ht="12.75" customHeight="1">
      <c r="B997" s="1"/>
      <c r="C997" s="1"/>
      <c r="D997" s="1"/>
      <c r="E997" s="1"/>
      <c r="F997" s="1"/>
      <c r="G997" s="1"/>
    </row>
    <row r="998" spans="2:7" ht="12.75" customHeight="1">
      <c r="B998" s="1"/>
      <c r="C998" s="1"/>
      <c r="D998" s="1"/>
      <c r="E998" s="1"/>
      <c r="F998" s="1"/>
      <c r="G998" s="1"/>
    </row>
    <row r="999" spans="2:7" ht="12.75" customHeight="1">
      <c r="B999" s="1"/>
      <c r="C999" s="1"/>
      <c r="D999" s="1"/>
      <c r="E999" s="1"/>
      <c r="F999" s="1"/>
      <c r="G999" s="1"/>
    </row>
    <row r="1000" spans="2:7" ht="12.75" customHeight="1">
      <c r="B1000" s="1"/>
      <c r="C1000" s="1"/>
      <c r="D1000" s="1"/>
      <c r="E1000" s="1"/>
      <c r="F1000" s="1"/>
      <c r="G1000" s="1"/>
    </row>
    <row r="1001" spans="2:7" ht="12.75" customHeight="1">
      <c r="B1001" s="1"/>
      <c r="C1001" s="1"/>
      <c r="D1001" s="1"/>
      <c r="E1001" s="1"/>
      <c r="F1001" s="1"/>
      <c r="G1001" s="1"/>
    </row>
    <row r="1002" spans="2:7" ht="12.75" customHeight="1">
      <c r="B1002" s="1"/>
      <c r="C1002" s="1"/>
      <c r="D1002" s="1"/>
      <c r="E1002" s="1"/>
      <c r="F1002" s="1"/>
      <c r="G1002" s="1"/>
    </row>
    <row r="1003" spans="2:7" ht="12.75" customHeight="1">
      <c r="B1003" s="1"/>
      <c r="C1003" s="1"/>
      <c r="D1003" s="1"/>
      <c r="E1003" s="1"/>
      <c r="F1003" s="1"/>
      <c r="G1003" s="1"/>
    </row>
    <row r="1004" spans="2:7" ht="12.75" customHeight="1">
      <c r="B1004" s="1"/>
      <c r="C1004" s="1"/>
      <c r="D1004" s="1"/>
      <c r="E1004" s="1"/>
      <c r="F1004" s="1"/>
      <c r="G1004" s="1"/>
    </row>
    <row r="1005" spans="2:7" ht="12.75" customHeight="1">
      <c r="B1005" s="1"/>
      <c r="C1005" s="1"/>
      <c r="D1005" s="1"/>
      <c r="E1005" s="1"/>
      <c r="F1005" s="1"/>
      <c r="G1005" s="1"/>
    </row>
  </sheetData>
  <mergeCells count="2">
    <mergeCell ref="A2:F2"/>
    <mergeCell ref="A3:F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10"/>
  <sheetViews>
    <sheetView zoomScale="85" zoomScaleNormal="85" workbookViewId="0">
      <selection activeCell="H36" sqref="H36"/>
    </sheetView>
  </sheetViews>
  <sheetFormatPr defaultColWidth="17.28515625" defaultRowHeight="15" customHeight="1"/>
  <cols>
    <col min="1" max="1" width="3.28515625" customWidth="1"/>
    <col min="2" max="2" width="13.42578125" customWidth="1"/>
    <col min="3" max="3" width="65.5703125" customWidth="1"/>
    <col min="4" max="5" width="8.140625" customWidth="1"/>
    <col min="6" max="6" width="13" customWidth="1"/>
    <col min="7" max="7" width="15.140625" customWidth="1"/>
    <col min="8" max="8" width="13.7109375" customWidth="1"/>
    <col min="9" max="9" width="14.85546875" customWidth="1"/>
    <col min="10" max="19" width="9.140625" customWidth="1"/>
    <col min="20" max="26" width="8" customWidth="1"/>
  </cols>
  <sheetData>
    <row r="1" spans="1:26" ht="12.75" customHeight="1">
      <c r="A1" s="2"/>
      <c r="B1" s="4"/>
      <c r="C1" s="4" t="s">
        <v>0</v>
      </c>
      <c r="D1" s="53"/>
      <c r="E1" s="53"/>
      <c r="F1" s="53"/>
      <c r="G1" s="5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thickBot="1">
      <c r="A2" s="2"/>
      <c r="B2" s="7"/>
      <c r="C2" s="9"/>
      <c r="D2" s="53"/>
      <c r="E2" s="53"/>
      <c r="F2" s="53"/>
      <c r="G2" s="5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8"/>
      <c r="B3" s="10"/>
      <c r="C3" s="11"/>
      <c r="D3" s="12"/>
      <c r="E3" s="17"/>
      <c r="F3" s="347" t="s">
        <v>2</v>
      </c>
      <c r="G3" s="348"/>
      <c r="H3" s="347" t="s">
        <v>3</v>
      </c>
      <c r="I3" s="34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thickBot="1">
      <c r="A4" s="22" t="s">
        <v>4</v>
      </c>
      <c r="B4" s="24" t="s">
        <v>5</v>
      </c>
      <c r="C4" s="24" t="s">
        <v>6</v>
      </c>
      <c r="D4" s="25" t="s">
        <v>7</v>
      </c>
      <c r="E4" s="26" t="s">
        <v>8</v>
      </c>
      <c r="F4" s="27" t="s">
        <v>9</v>
      </c>
      <c r="G4" s="27" t="s">
        <v>10</v>
      </c>
      <c r="H4" s="27" t="s">
        <v>9</v>
      </c>
      <c r="I4" s="28" t="s">
        <v>10</v>
      </c>
      <c r="J4" s="5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54">
        <v>1</v>
      </c>
      <c r="B5" s="54"/>
      <c r="C5" s="54"/>
      <c r="D5" s="55"/>
      <c r="E5" s="56"/>
      <c r="F5" s="61"/>
      <c r="G5" s="63"/>
      <c r="H5" s="61"/>
      <c r="I5" s="58"/>
      <c r="J5" s="5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49">
        <v>2</v>
      </c>
      <c r="B6" s="74" t="s">
        <v>11</v>
      </c>
      <c r="C6" s="49" t="s">
        <v>82</v>
      </c>
      <c r="D6" s="98">
        <v>2</v>
      </c>
      <c r="E6" s="98" t="s">
        <v>12</v>
      </c>
      <c r="F6" s="71"/>
      <c r="G6" s="67">
        <f>F6*D6</f>
        <v>0</v>
      </c>
      <c r="H6" s="71"/>
      <c r="I6" s="67">
        <f t="shared" ref="I6:I47" si="0">D6*H6</f>
        <v>0</v>
      </c>
      <c r="J6" s="5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54">
        <v>3</v>
      </c>
      <c r="B7" s="49"/>
      <c r="C7" s="49" t="s">
        <v>19</v>
      </c>
      <c r="D7" s="98">
        <v>2</v>
      </c>
      <c r="E7" s="98" t="s">
        <v>12</v>
      </c>
      <c r="F7" s="71"/>
      <c r="G7" s="67">
        <f t="shared" ref="G7:G47" si="1">F7*D7</f>
        <v>0</v>
      </c>
      <c r="H7" s="71"/>
      <c r="I7" s="67">
        <f t="shared" si="0"/>
        <v>0</v>
      </c>
      <c r="J7" s="5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49">
        <v>4</v>
      </c>
      <c r="B8" s="49"/>
      <c r="C8" s="49" t="s">
        <v>20</v>
      </c>
      <c r="D8" s="70">
        <v>6</v>
      </c>
      <c r="E8" s="98" t="s">
        <v>12</v>
      </c>
      <c r="F8" s="71"/>
      <c r="G8" s="67">
        <f t="shared" si="1"/>
        <v>0</v>
      </c>
      <c r="H8" s="71"/>
      <c r="I8" s="67">
        <f t="shared" si="0"/>
        <v>0</v>
      </c>
      <c r="J8" s="5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54">
        <v>5</v>
      </c>
      <c r="B9" s="49"/>
      <c r="C9" s="49" t="s">
        <v>21</v>
      </c>
      <c r="D9" s="70">
        <v>144</v>
      </c>
      <c r="E9" s="98" t="s">
        <v>12</v>
      </c>
      <c r="F9" s="71"/>
      <c r="G9" s="67">
        <f t="shared" si="1"/>
        <v>0</v>
      </c>
      <c r="H9" s="71"/>
      <c r="I9" s="67">
        <f t="shared" si="0"/>
        <v>0</v>
      </c>
      <c r="J9" s="5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49">
        <v>6</v>
      </c>
      <c r="B10" s="49"/>
      <c r="C10" s="49" t="s">
        <v>22</v>
      </c>
      <c r="D10" s="70">
        <v>4</v>
      </c>
      <c r="E10" s="98" t="s">
        <v>12</v>
      </c>
      <c r="F10" s="71"/>
      <c r="G10" s="67">
        <f t="shared" si="1"/>
        <v>0</v>
      </c>
      <c r="H10" s="71"/>
      <c r="I10" s="67">
        <f t="shared" si="0"/>
        <v>0</v>
      </c>
      <c r="J10" s="5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54">
        <v>7</v>
      </c>
      <c r="B11" s="49"/>
      <c r="C11" s="175" t="s">
        <v>83</v>
      </c>
      <c r="D11" s="70">
        <v>3</v>
      </c>
      <c r="E11" s="98" t="s">
        <v>12</v>
      </c>
      <c r="F11" s="71"/>
      <c r="G11" s="67">
        <f t="shared" si="1"/>
        <v>0</v>
      </c>
      <c r="H11" s="71"/>
      <c r="I11" s="67">
        <f t="shared" si="0"/>
        <v>0</v>
      </c>
      <c r="J11" s="159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49">
        <v>8</v>
      </c>
      <c r="B12" s="49"/>
      <c r="C12" s="49" t="s">
        <v>23</v>
      </c>
      <c r="D12" s="70">
        <v>2</v>
      </c>
      <c r="E12" s="98" t="s">
        <v>12</v>
      </c>
      <c r="F12" s="71"/>
      <c r="G12" s="67">
        <f t="shared" si="1"/>
        <v>0</v>
      </c>
      <c r="H12" s="71"/>
      <c r="I12" s="67">
        <f t="shared" si="0"/>
        <v>0</v>
      </c>
      <c r="J12" s="5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54">
        <v>9</v>
      </c>
      <c r="B13" s="49"/>
      <c r="C13" s="180" t="s">
        <v>76</v>
      </c>
      <c r="D13" s="70">
        <v>2</v>
      </c>
      <c r="E13" s="98" t="s">
        <v>12</v>
      </c>
      <c r="F13" s="71"/>
      <c r="G13" s="67">
        <f t="shared" si="1"/>
        <v>0</v>
      </c>
      <c r="H13" s="71"/>
      <c r="I13" s="67">
        <f t="shared" si="0"/>
        <v>0</v>
      </c>
      <c r="J13" s="53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49">
        <v>10</v>
      </c>
      <c r="B14" s="49"/>
      <c r="C14" s="49" t="s">
        <v>114</v>
      </c>
      <c r="D14" s="70">
        <v>2</v>
      </c>
      <c r="E14" s="98" t="s">
        <v>12</v>
      </c>
      <c r="F14" s="71"/>
      <c r="G14" s="67">
        <f t="shared" si="1"/>
        <v>0</v>
      </c>
      <c r="H14" s="71"/>
      <c r="I14" s="67">
        <f t="shared" si="0"/>
        <v>0</v>
      </c>
      <c r="J14" s="5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">
      <c r="A15" s="54">
        <v>11</v>
      </c>
      <c r="B15" s="49"/>
      <c r="C15" s="233" t="s">
        <v>342</v>
      </c>
      <c r="D15" s="70">
        <v>8</v>
      </c>
      <c r="E15" s="196" t="s">
        <v>12</v>
      </c>
      <c r="F15" s="71"/>
      <c r="G15" s="67">
        <f t="shared" si="1"/>
        <v>0</v>
      </c>
      <c r="H15" s="71"/>
      <c r="I15" s="67">
        <f t="shared" si="0"/>
        <v>0</v>
      </c>
      <c r="J15" s="53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49">
        <v>12</v>
      </c>
      <c r="B16" s="49"/>
      <c r="C16" s="233" t="s">
        <v>343</v>
      </c>
      <c r="D16" s="70">
        <v>8</v>
      </c>
      <c r="E16" s="196" t="s">
        <v>12</v>
      </c>
      <c r="F16" s="71"/>
      <c r="G16" s="67">
        <f t="shared" si="1"/>
        <v>0</v>
      </c>
      <c r="H16" s="71"/>
      <c r="I16" s="67">
        <f t="shared" si="0"/>
        <v>0</v>
      </c>
      <c r="J16" s="5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6" customHeight="1">
      <c r="A17" s="54">
        <v>13</v>
      </c>
      <c r="B17" s="49"/>
      <c r="C17" s="233" t="s">
        <v>344</v>
      </c>
      <c r="D17" s="70">
        <v>7</v>
      </c>
      <c r="E17" s="196" t="s">
        <v>12</v>
      </c>
      <c r="F17" s="71"/>
      <c r="G17" s="67">
        <f t="shared" si="1"/>
        <v>0</v>
      </c>
      <c r="H17" s="71"/>
      <c r="I17" s="67">
        <f t="shared" si="0"/>
        <v>0</v>
      </c>
      <c r="J17" s="53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49">
        <v>14</v>
      </c>
      <c r="B18" s="49"/>
      <c r="C18" s="49"/>
      <c r="D18" s="70"/>
      <c r="E18" s="98"/>
      <c r="F18" s="71"/>
      <c r="G18" s="67">
        <f t="shared" si="1"/>
        <v>0</v>
      </c>
      <c r="H18" s="71"/>
      <c r="I18" s="67">
        <f t="shared" si="0"/>
        <v>0</v>
      </c>
      <c r="J18" s="5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54">
        <v>15</v>
      </c>
      <c r="B19" s="49" t="s">
        <v>17</v>
      </c>
      <c r="C19" s="49" t="s">
        <v>18</v>
      </c>
      <c r="D19" s="70">
        <v>5185</v>
      </c>
      <c r="E19" s="98" t="s">
        <v>24</v>
      </c>
      <c r="F19" s="71"/>
      <c r="G19" s="67">
        <f t="shared" si="1"/>
        <v>0</v>
      </c>
      <c r="H19" s="71"/>
      <c r="I19" s="67">
        <f t="shared" si="0"/>
        <v>0</v>
      </c>
      <c r="J19" s="5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49">
        <v>16</v>
      </c>
      <c r="B20" s="49"/>
      <c r="C20" s="180" t="s">
        <v>86</v>
      </c>
      <c r="D20" s="70">
        <v>7</v>
      </c>
      <c r="E20" s="196" t="s">
        <v>12</v>
      </c>
      <c r="F20" s="71"/>
      <c r="G20" s="67">
        <f t="shared" si="1"/>
        <v>0</v>
      </c>
      <c r="H20" s="71"/>
      <c r="I20" s="67">
        <f t="shared" si="0"/>
        <v>0</v>
      </c>
      <c r="J20" s="5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54">
        <v>17</v>
      </c>
      <c r="B21" s="49"/>
      <c r="C21" s="180" t="s">
        <v>115</v>
      </c>
      <c r="D21" s="70">
        <v>1</v>
      </c>
      <c r="E21" s="196" t="s">
        <v>12</v>
      </c>
      <c r="F21" s="71"/>
      <c r="G21" s="67">
        <f t="shared" si="1"/>
        <v>0</v>
      </c>
      <c r="H21" s="71"/>
      <c r="I21" s="67">
        <f t="shared" si="0"/>
        <v>0</v>
      </c>
      <c r="J21" s="5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49">
        <v>18</v>
      </c>
      <c r="B22" s="49"/>
      <c r="C22" s="49" t="s">
        <v>25</v>
      </c>
      <c r="D22" s="49">
        <v>30</v>
      </c>
      <c r="E22" s="73" t="s">
        <v>12</v>
      </c>
      <c r="F22" s="67"/>
      <c r="G22" s="67">
        <f t="shared" si="1"/>
        <v>0</v>
      </c>
      <c r="H22" s="67"/>
      <c r="I22" s="67">
        <f t="shared" si="0"/>
        <v>0</v>
      </c>
      <c r="J22" s="5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54">
        <v>19</v>
      </c>
      <c r="B23" s="49"/>
      <c r="C23" s="49" t="s">
        <v>26</v>
      </c>
      <c r="D23" s="49">
        <v>30</v>
      </c>
      <c r="E23" s="73" t="s">
        <v>12</v>
      </c>
      <c r="F23" s="67"/>
      <c r="G23" s="67">
        <f t="shared" si="1"/>
        <v>0</v>
      </c>
      <c r="H23" s="67"/>
      <c r="I23" s="67">
        <f t="shared" si="0"/>
        <v>0</v>
      </c>
      <c r="J23" s="5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49">
        <v>20</v>
      </c>
      <c r="B24" s="49"/>
      <c r="C24" s="49"/>
      <c r="D24" s="70"/>
      <c r="E24" s="98"/>
      <c r="F24" s="71"/>
      <c r="G24" s="67">
        <f t="shared" si="1"/>
        <v>0</v>
      </c>
      <c r="H24" s="71"/>
      <c r="I24" s="67">
        <f t="shared" si="0"/>
        <v>0</v>
      </c>
      <c r="J24" s="5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54">
        <v>21</v>
      </c>
      <c r="B25" s="74" t="s">
        <v>27</v>
      </c>
      <c r="C25" s="49" t="s">
        <v>85</v>
      </c>
      <c r="D25" s="178">
        <v>58</v>
      </c>
      <c r="E25" s="71" t="s">
        <v>12</v>
      </c>
      <c r="F25" s="67"/>
      <c r="G25" s="67">
        <f t="shared" si="1"/>
        <v>0</v>
      </c>
      <c r="H25" s="67"/>
      <c r="I25" s="67">
        <f t="shared" si="0"/>
        <v>0</v>
      </c>
      <c r="J25" s="5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49">
        <v>22</v>
      </c>
      <c r="B26" s="74"/>
      <c r="C26" s="49" t="s">
        <v>28</v>
      </c>
      <c r="D26" s="178">
        <v>9</v>
      </c>
      <c r="E26" s="71" t="s">
        <v>12</v>
      </c>
      <c r="F26" s="67"/>
      <c r="G26" s="67">
        <f t="shared" si="1"/>
        <v>0</v>
      </c>
      <c r="H26" s="67"/>
      <c r="I26" s="67">
        <f t="shared" si="0"/>
        <v>0</v>
      </c>
      <c r="J26" s="5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54">
        <v>23</v>
      </c>
      <c r="B27" s="49"/>
      <c r="C27" s="49" t="s">
        <v>29</v>
      </c>
      <c r="D27" s="98">
        <v>675</v>
      </c>
      <c r="E27" s="98" t="s">
        <v>24</v>
      </c>
      <c r="F27" s="71"/>
      <c r="G27" s="67">
        <f t="shared" si="1"/>
        <v>0</v>
      </c>
      <c r="H27" s="71"/>
      <c r="I27" s="67">
        <f t="shared" si="0"/>
        <v>0</v>
      </c>
      <c r="J27" s="5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49">
        <v>24</v>
      </c>
      <c r="B28" s="49"/>
      <c r="C28" s="49" t="s">
        <v>30</v>
      </c>
      <c r="D28" s="98">
        <v>290</v>
      </c>
      <c r="E28" s="98" t="s">
        <v>24</v>
      </c>
      <c r="F28" s="71"/>
      <c r="G28" s="67">
        <f t="shared" si="1"/>
        <v>0</v>
      </c>
      <c r="H28" s="71"/>
      <c r="I28" s="67">
        <f t="shared" si="0"/>
        <v>0</v>
      </c>
      <c r="J28" s="80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54">
        <v>25</v>
      </c>
      <c r="B29" s="49"/>
      <c r="C29" s="168" t="s">
        <v>72</v>
      </c>
      <c r="D29" s="164">
        <v>96</v>
      </c>
      <c r="E29" s="73" t="s">
        <v>24</v>
      </c>
      <c r="F29" s="71"/>
      <c r="G29" s="67">
        <f t="shared" si="1"/>
        <v>0</v>
      </c>
      <c r="H29" s="71"/>
      <c r="I29" s="67">
        <f t="shared" si="0"/>
        <v>0</v>
      </c>
      <c r="J29" s="80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49">
        <v>26</v>
      </c>
      <c r="B30" s="49"/>
      <c r="C30" s="49" t="s">
        <v>32</v>
      </c>
      <c r="D30" s="177">
        <v>780</v>
      </c>
      <c r="E30" s="98" t="s">
        <v>12</v>
      </c>
      <c r="F30" s="71"/>
      <c r="G30" s="67">
        <f t="shared" si="1"/>
        <v>0</v>
      </c>
      <c r="H30" s="71"/>
      <c r="I30" s="67">
        <f t="shared" si="0"/>
        <v>0</v>
      </c>
      <c r="J30" s="159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54">
        <v>27</v>
      </c>
      <c r="B31" s="49"/>
      <c r="C31" s="267" t="s">
        <v>98</v>
      </c>
      <c r="D31" s="268">
        <v>55</v>
      </c>
      <c r="E31" s="269" t="s">
        <v>24</v>
      </c>
      <c r="F31" s="205"/>
      <c r="G31" s="67">
        <f t="shared" si="1"/>
        <v>0</v>
      </c>
      <c r="H31" s="192"/>
      <c r="I31" s="192">
        <f>SUM(D31*H31)</f>
        <v>0</v>
      </c>
      <c r="J31" s="159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49">
        <v>28</v>
      </c>
      <c r="B32" s="49"/>
      <c r="C32" s="180" t="s">
        <v>87</v>
      </c>
      <c r="D32" s="98">
        <v>98</v>
      </c>
      <c r="E32" s="98" t="s">
        <v>24</v>
      </c>
      <c r="F32" s="71"/>
      <c r="G32" s="67">
        <f t="shared" si="1"/>
        <v>0</v>
      </c>
      <c r="H32" s="71"/>
      <c r="I32" s="67">
        <f t="shared" si="0"/>
        <v>0</v>
      </c>
      <c r="J32" s="5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54">
        <v>29</v>
      </c>
      <c r="B33" s="49"/>
      <c r="C33" s="180" t="s">
        <v>70</v>
      </c>
      <c r="D33" s="98">
        <v>19</v>
      </c>
      <c r="E33" s="98" t="s">
        <v>12</v>
      </c>
      <c r="F33" s="71"/>
      <c r="G33" s="67">
        <f t="shared" si="1"/>
        <v>0</v>
      </c>
      <c r="H33" s="71"/>
      <c r="I33" s="67">
        <f t="shared" si="0"/>
        <v>0</v>
      </c>
      <c r="J33" s="5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49">
        <v>30</v>
      </c>
      <c r="B34" s="49"/>
      <c r="C34" s="49" t="s">
        <v>34</v>
      </c>
      <c r="D34" s="98">
        <v>10</v>
      </c>
      <c r="E34" s="98" t="s">
        <v>12</v>
      </c>
      <c r="F34" s="71"/>
      <c r="G34" s="67">
        <f t="shared" si="1"/>
        <v>0</v>
      </c>
      <c r="H34" s="71"/>
      <c r="I34" s="67">
        <f t="shared" si="0"/>
        <v>0</v>
      </c>
      <c r="J34" s="5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54">
        <v>31</v>
      </c>
      <c r="B35" s="49"/>
      <c r="C35" s="49" t="s">
        <v>35</v>
      </c>
      <c r="D35" s="98">
        <v>980</v>
      </c>
      <c r="E35" s="98" t="s">
        <v>12</v>
      </c>
      <c r="F35" s="71"/>
      <c r="G35" s="67">
        <f t="shared" si="1"/>
        <v>0</v>
      </c>
      <c r="H35" s="67"/>
      <c r="I35" s="67">
        <f t="shared" si="0"/>
        <v>0</v>
      </c>
      <c r="J35" s="159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49">
        <v>32</v>
      </c>
      <c r="B36" s="49"/>
      <c r="C36" s="64" t="s">
        <v>42</v>
      </c>
      <c r="D36" s="172">
        <v>250</v>
      </c>
      <c r="E36" s="62" t="s">
        <v>12</v>
      </c>
      <c r="F36" s="46"/>
      <c r="G36" s="67">
        <f t="shared" si="1"/>
        <v>0</v>
      </c>
      <c r="H36" s="83"/>
      <c r="I36" s="67">
        <f t="shared" si="0"/>
        <v>0</v>
      </c>
      <c r="J36" s="5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54">
        <v>33</v>
      </c>
      <c r="B37" s="49"/>
      <c r="C37" s="64" t="s">
        <v>46</v>
      </c>
      <c r="D37" s="82">
        <v>1</v>
      </c>
      <c r="E37" s="85" t="s">
        <v>15</v>
      </c>
      <c r="F37" s="83"/>
      <c r="G37" s="67">
        <f t="shared" si="1"/>
        <v>0</v>
      </c>
      <c r="H37" s="46"/>
      <c r="I37" s="67">
        <f t="shared" si="0"/>
        <v>0</v>
      </c>
      <c r="J37" s="5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49">
        <v>34</v>
      </c>
      <c r="B38" s="49"/>
      <c r="C38" s="49" t="s">
        <v>50</v>
      </c>
      <c r="D38" s="70">
        <v>6</v>
      </c>
      <c r="E38" s="98" t="s">
        <v>41</v>
      </c>
      <c r="F38" s="71"/>
      <c r="G38" s="67">
        <f t="shared" si="1"/>
        <v>0</v>
      </c>
      <c r="H38" s="71"/>
      <c r="I38" s="67">
        <f t="shared" si="0"/>
        <v>0</v>
      </c>
      <c r="J38" s="5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54">
        <v>35</v>
      </c>
      <c r="B39" s="49"/>
      <c r="C39" s="49" t="s">
        <v>51</v>
      </c>
      <c r="D39" s="49">
        <v>6</v>
      </c>
      <c r="E39" s="73" t="s">
        <v>41</v>
      </c>
      <c r="F39" s="71"/>
      <c r="G39" s="67">
        <f t="shared" si="1"/>
        <v>0</v>
      </c>
      <c r="H39" s="71"/>
      <c r="I39" s="67">
        <f t="shared" si="0"/>
        <v>0</v>
      </c>
      <c r="J39" s="5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49">
        <v>36</v>
      </c>
      <c r="B40" s="49"/>
      <c r="C40" s="176" t="s">
        <v>52</v>
      </c>
      <c r="D40" s="178">
        <v>152</v>
      </c>
      <c r="E40" s="98" t="s">
        <v>12</v>
      </c>
      <c r="F40" s="71"/>
      <c r="G40" s="67">
        <f t="shared" si="1"/>
        <v>0</v>
      </c>
      <c r="H40" s="71"/>
      <c r="I40" s="67">
        <f t="shared" si="0"/>
        <v>0</v>
      </c>
      <c r="J40" s="5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54">
        <v>37</v>
      </c>
      <c r="B41" s="49"/>
      <c r="C41" s="176" t="s">
        <v>56</v>
      </c>
      <c r="D41" s="178">
        <v>76</v>
      </c>
      <c r="E41" s="98" t="s">
        <v>12</v>
      </c>
      <c r="F41" s="71"/>
      <c r="G41" s="67">
        <f t="shared" si="1"/>
        <v>0</v>
      </c>
      <c r="H41" s="71"/>
      <c r="I41" s="67">
        <f t="shared" si="0"/>
        <v>0</v>
      </c>
      <c r="J41" s="159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49">
        <v>38</v>
      </c>
      <c r="B42" s="49"/>
      <c r="C42" s="175" t="s">
        <v>88</v>
      </c>
      <c r="D42" s="178">
        <v>8</v>
      </c>
      <c r="E42" s="196" t="s">
        <v>41</v>
      </c>
      <c r="F42" s="71"/>
      <c r="G42" s="67">
        <f t="shared" si="1"/>
        <v>0</v>
      </c>
      <c r="H42" s="71"/>
      <c r="I42" s="67">
        <f t="shared" si="0"/>
        <v>0</v>
      </c>
      <c r="J42" s="159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54">
        <v>39</v>
      </c>
      <c r="B43" s="49"/>
      <c r="C43" s="175" t="s">
        <v>90</v>
      </c>
      <c r="D43" s="178">
        <v>14</v>
      </c>
      <c r="E43" s="196" t="s">
        <v>41</v>
      </c>
      <c r="F43" s="71"/>
      <c r="G43" s="67">
        <f t="shared" si="1"/>
        <v>0</v>
      </c>
      <c r="H43" s="71"/>
      <c r="I43" s="67">
        <f t="shared" si="0"/>
        <v>0</v>
      </c>
      <c r="J43" s="159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49">
        <v>40</v>
      </c>
      <c r="B44" s="49"/>
      <c r="C44" s="175" t="s">
        <v>89</v>
      </c>
      <c r="D44" s="178">
        <v>16</v>
      </c>
      <c r="E44" s="196" t="s">
        <v>41</v>
      </c>
      <c r="F44" s="71"/>
      <c r="G44" s="67">
        <f t="shared" si="1"/>
        <v>0</v>
      </c>
      <c r="H44" s="71"/>
      <c r="I44" s="67">
        <f t="shared" si="0"/>
        <v>0</v>
      </c>
      <c r="J44" s="15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54">
        <v>41</v>
      </c>
      <c r="B45" s="49"/>
      <c r="C45" s="49" t="s">
        <v>37</v>
      </c>
      <c r="D45" s="178">
        <v>14</v>
      </c>
      <c r="E45" s="98" t="s">
        <v>12</v>
      </c>
      <c r="F45" s="67"/>
      <c r="G45" s="67">
        <f t="shared" si="1"/>
        <v>0</v>
      </c>
      <c r="H45" s="67"/>
      <c r="I45" s="67">
        <f t="shared" si="0"/>
        <v>0</v>
      </c>
      <c r="J45" s="5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49">
        <v>42</v>
      </c>
      <c r="B46" s="49"/>
      <c r="C46" s="49" t="s">
        <v>39</v>
      </c>
      <c r="D46" s="70">
        <v>5</v>
      </c>
      <c r="E46" s="98" t="s">
        <v>12</v>
      </c>
      <c r="F46" s="67"/>
      <c r="G46" s="67">
        <f t="shared" si="1"/>
        <v>0</v>
      </c>
      <c r="H46" s="67"/>
      <c r="I46" s="67">
        <f t="shared" si="0"/>
        <v>0</v>
      </c>
      <c r="J46" s="5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54">
        <v>43</v>
      </c>
      <c r="B47" s="49"/>
      <c r="C47" s="49" t="s">
        <v>62</v>
      </c>
      <c r="D47" s="98">
        <v>1</v>
      </c>
      <c r="E47" s="98" t="s">
        <v>53</v>
      </c>
      <c r="F47" s="67"/>
      <c r="G47" s="67">
        <f t="shared" si="1"/>
        <v>0</v>
      </c>
      <c r="H47" s="67"/>
      <c r="I47" s="67">
        <f t="shared" si="0"/>
        <v>0</v>
      </c>
      <c r="J47" s="5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49">
        <v>44</v>
      </c>
      <c r="B48" s="49"/>
      <c r="C48" s="175"/>
      <c r="D48" s="49"/>
      <c r="E48" s="49"/>
      <c r="F48" s="49"/>
      <c r="G48" s="49"/>
      <c r="H48" s="49"/>
      <c r="I48" s="49"/>
      <c r="J48" s="80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54">
        <v>45</v>
      </c>
      <c r="B49" s="49"/>
      <c r="C49" s="49"/>
      <c r="D49" s="49"/>
      <c r="E49" s="49"/>
      <c r="F49" s="49"/>
      <c r="G49" s="49"/>
      <c r="H49" s="49"/>
      <c r="I49" s="49"/>
      <c r="J49" s="80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thickBot="1">
      <c r="A50" s="117">
        <v>46</v>
      </c>
      <c r="B50" s="117"/>
      <c r="C50" s="117"/>
      <c r="D50" s="117"/>
      <c r="E50" s="117"/>
      <c r="F50" s="117"/>
      <c r="G50" s="117"/>
      <c r="H50" s="117"/>
      <c r="I50" s="117"/>
      <c r="J50" s="80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thickBot="1">
      <c r="A51" s="128">
        <v>47</v>
      </c>
      <c r="B51" s="91"/>
      <c r="C51" s="136" t="s">
        <v>55</v>
      </c>
      <c r="D51" s="136"/>
      <c r="E51" s="136"/>
      <c r="F51" s="94"/>
      <c r="G51" s="94">
        <f>SUM(G5:G49)</f>
        <v>0</v>
      </c>
      <c r="H51" s="91"/>
      <c r="I51" s="95">
        <f>SUM(I5:I49)</f>
        <v>0</v>
      </c>
      <c r="J51" s="80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5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53"/>
      <c r="B53" s="53"/>
      <c r="C53" s="53"/>
      <c r="D53" s="53"/>
      <c r="E53" s="53"/>
      <c r="F53" s="53"/>
      <c r="G53" s="53"/>
      <c r="H53" s="53"/>
      <c r="I53" s="5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53"/>
      <c r="B54" s="5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5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5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5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5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53"/>
      <c r="B59" s="53"/>
      <c r="C59" s="53"/>
      <c r="D59" s="53"/>
      <c r="E59" s="53"/>
      <c r="F59" s="141"/>
      <c r="G59" s="14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53"/>
      <c r="B60" s="2"/>
      <c r="C60" s="2"/>
      <c r="D60" s="2"/>
      <c r="E60" s="2"/>
      <c r="F60" s="2"/>
      <c r="G60" s="2"/>
      <c r="H60" s="10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53"/>
      <c r="B61" s="53"/>
      <c r="C61" s="53"/>
      <c r="D61" s="53"/>
      <c r="E61" s="53"/>
      <c r="F61" s="141"/>
      <c r="G61" s="141"/>
      <c r="H61" s="10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53"/>
      <c r="B62" s="53"/>
      <c r="C62" s="53"/>
      <c r="D62" s="53"/>
      <c r="E62" s="53"/>
      <c r="F62" s="141"/>
      <c r="G62" s="14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53"/>
      <c r="B63" s="53"/>
      <c r="C63" s="53"/>
      <c r="D63" s="53"/>
      <c r="E63" s="53"/>
      <c r="F63" s="141"/>
      <c r="G63" s="14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53"/>
      <c r="B64" s="53"/>
      <c r="C64" s="53"/>
      <c r="D64" s="53"/>
      <c r="E64" s="53"/>
      <c r="F64" s="141"/>
      <c r="G64" s="14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53"/>
      <c r="B65" s="53"/>
      <c r="C65" s="53"/>
      <c r="D65" s="53"/>
      <c r="E65" s="53"/>
      <c r="F65" s="141"/>
      <c r="G65" s="141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53"/>
      <c r="B66" s="53"/>
      <c r="C66" s="53"/>
      <c r="D66" s="53"/>
      <c r="E66" s="53"/>
      <c r="F66" s="141"/>
      <c r="G66" s="141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53"/>
      <c r="B67" s="53"/>
      <c r="C67" s="53"/>
      <c r="D67" s="53"/>
      <c r="E67" s="53"/>
      <c r="F67" s="141"/>
      <c r="G67" s="141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53"/>
      <c r="B68" s="2"/>
      <c r="C68" s="2"/>
      <c r="D68" s="2"/>
      <c r="E68" s="2"/>
      <c r="F68" s="107"/>
      <c r="G68" s="107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5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2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2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2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</sheetData>
  <mergeCells count="2">
    <mergeCell ref="F3:G3"/>
    <mergeCell ref="H3:I3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985"/>
  <sheetViews>
    <sheetView workbookViewId="0">
      <selection activeCell="H17" sqref="H17"/>
    </sheetView>
  </sheetViews>
  <sheetFormatPr defaultColWidth="17.28515625" defaultRowHeight="15" customHeight="1"/>
  <cols>
    <col min="1" max="1" width="3.140625" customWidth="1"/>
    <col min="2" max="2" width="12.85546875" customWidth="1"/>
    <col min="3" max="3" width="60.5703125" customWidth="1"/>
    <col min="4" max="4" width="7.42578125" customWidth="1"/>
    <col min="5" max="5" width="7.28515625" customWidth="1"/>
    <col min="6" max="6" width="12" customWidth="1"/>
    <col min="7" max="7" width="12.5703125" customWidth="1"/>
    <col min="8" max="8" width="12.28515625" customWidth="1"/>
    <col min="9" max="9" width="13" customWidth="1"/>
    <col min="10" max="19" width="9.140625" customWidth="1"/>
    <col min="20" max="26" width="8" customWidth="1"/>
  </cols>
  <sheetData>
    <row r="1" spans="1:26" ht="12" customHeight="1">
      <c r="A1" s="13"/>
      <c r="B1" s="13"/>
      <c r="C1" s="331" t="s">
        <v>1</v>
      </c>
      <c r="D1" s="14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2.75" customHeight="1">
      <c r="A2" s="15"/>
      <c r="B2" s="15"/>
      <c r="C2" s="15"/>
      <c r="D2" s="15"/>
      <c r="E2" s="15"/>
      <c r="F2" s="15"/>
      <c r="G2" s="15"/>
      <c r="H2" s="15"/>
      <c r="I2" s="15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ht="12" customHeight="1">
      <c r="A3" s="16"/>
      <c r="B3" s="19"/>
      <c r="C3" s="20"/>
      <c r="D3" s="20"/>
      <c r="E3" s="21"/>
      <c r="F3" s="350" t="s">
        <v>2</v>
      </c>
      <c r="G3" s="351"/>
      <c r="H3" s="350" t="s">
        <v>3</v>
      </c>
      <c r="I3" s="35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2.75" customHeight="1">
      <c r="A4" s="23" t="s">
        <v>4</v>
      </c>
      <c r="B4" s="30" t="s">
        <v>5</v>
      </c>
      <c r="C4" s="31" t="s">
        <v>6</v>
      </c>
      <c r="D4" s="32" t="s">
        <v>7</v>
      </c>
      <c r="E4" s="32" t="s">
        <v>8</v>
      </c>
      <c r="F4" s="32" t="s">
        <v>9</v>
      </c>
      <c r="G4" s="32" t="s">
        <v>10</v>
      </c>
      <c r="H4" s="32" t="s">
        <v>9</v>
      </c>
      <c r="I4" s="34" t="s">
        <v>10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2.75" customHeight="1">
      <c r="A5" s="36">
        <v>1</v>
      </c>
      <c r="B5" s="38"/>
      <c r="C5" s="40"/>
      <c r="D5" s="42"/>
      <c r="E5" s="42"/>
      <c r="F5" s="42"/>
      <c r="G5" s="42"/>
      <c r="H5" s="42"/>
      <c r="I5" s="42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2" customHeight="1">
      <c r="A6" s="43">
        <v>2</v>
      </c>
      <c r="B6" s="44" t="s">
        <v>11</v>
      </c>
      <c r="C6" s="186" t="s">
        <v>93</v>
      </c>
      <c r="D6" s="170">
        <v>1</v>
      </c>
      <c r="E6" s="228" t="s">
        <v>12</v>
      </c>
      <c r="F6" s="200"/>
      <c r="G6" s="200">
        <f>F6*D6</f>
        <v>0</v>
      </c>
      <c r="H6" s="200"/>
      <c r="I6" s="200">
        <f t="shared" ref="I6:I22" si="0">H6*D6</f>
        <v>0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2" customHeight="1">
      <c r="A7" s="43">
        <v>3</v>
      </c>
      <c r="B7" s="72"/>
      <c r="C7" s="229"/>
      <c r="D7" s="229"/>
      <c r="E7" s="229"/>
      <c r="F7" s="229"/>
      <c r="G7" s="200">
        <f t="shared" ref="G7:G22" si="1">F7*D7</f>
        <v>0</v>
      </c>
      <c r="H7" s="229"/>
      <c r="I7" s="200">
        <f t="shared" si="0"/>
        <v>0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2" customHeight="1">
      <c r="A8" s="43">
        <v>4</v>
      </c>
      <c r="B8" s="44" t="s">
        <v>17</v>
      </c>
      <c r="C8" s="180" t="s">
        <v>91</v>
      </c>
      <c r="D8" s="174">
        <v>180</v>
      </c>
      <c r="E8" s="196" t="s">
        <v>24</v>
      </c>
      <c r="F8" s="195"/>
      <c r="G8" s="200">
        <f t="shared" si="1"/>
        <v>0</v>
      </c>
      <c r="H8" s="195"/>
      <c r="I8" s="200">
        <f t="shared" si="0"/>
        <v>0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2.75" customHeight="1">
      <c r="A9" s="43">
        <v>5</v>
      </c>
      <c r="B9" s="74"/>
      <c r="C9" s="171"/>
      <c r="D9" s="198"/>
      <c r="E9" s="173"/>
      <c r="F9" s="201"/>
      <c r="G9" s="200">
        <f t="shared" si="1"/>
        <v>0</v>
      </c>
      <c r="H9" s="200"/>
      <c r="I9" s="200">
        <f t="shared" si="0"/>
        <v>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12" customHeight="1">
      <c r="A10" s="43">
        <v>6</v>
      </c>
      <c r="B10" s="44" t="s">
        <v>27</v>
      </c>
      <c r="C10" s="186" t="s">
        <v>29</v>
      </c>
      <c r="D10" s="170">
        <v>55</v>
      </c>
      <c r="E10" s="231" t="s">
        <v>24</v>
      </c>
      <c r="F10" s="201"/>
      <c r="G10" s="200">
        <f t="shared" si="1"/>
        <v>0</v>
      </c>
      <c r="H10" s="200"/>
      <c r="I10" s="200">
        <f t="shared" si="0"/>
        <v>0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12" customHeight="1">
      <c r="A11" s="43">
        <v>7</v>
      </c>
      <c r="B11" s="44"/>
      <c r="C11" s="180" t="s">
        <v>32</v>
      </c>
      <c r="D11" s="232">
        <v>40</v>
      </c>
      <c r="E11" s="196" t="s">
        <v>12</v>
      </c>
      <c r="F11" s="195"/>
      <c r="G11" s="200">
        <f t="shared" si="1"/>
        <v>0</v>
      </c>
      <c r="H11" s="195"/>
      <c r="I11" s="200">
        <f t="shared" si="0"/>
        <v>0</v>
      </c>
      <c r="J11" s="158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12" customHeight="1">
      <c r="A12" s="43">
        <v>8</v>
      </c>
      <c r="B12" s="74"/>
      <c r="C12" s="267" t="s">
        <v>98</v>
      </c>
      <c r="D12" s="268">
        <v>55</v>
      </c>
      <c r="E12" s="269" t="s">
        <v>24</v>
      </c>
      <c r="F12" s="205"/>
      <c r="G12" s="192">
        <f>SUM(D12*F12)</f>
        <v>0</v>
      </c>
      <c r="H12" s="192"/>
      <c r="I12" s="192">
        <f>SUM(D12*H12)</f>
        <v>0</v>
      </c>
      <c r="J12" s="15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2" customHeight="1">
      <c r="A13" s="43">
        <v>9</v>
      </c>
      <c r="B13" s="44"/>
      <c r="C13" s="186" t="s">
        <v>69</v>
      </c>
      <c r="D13" s="198">
        <v>5</v>
      </c>
      <c r="E13" s="231" t="s">
        <v>12</v>
      </c>
      <c r="F13" s="201"/>
      <c r="G13" s="200">
        <f t="shared" si="1"/>
        <v>0</v>
      </c>
      <c r="H13" s="200"/>
      <c r="I13" s="200">
        <f t="shared" si="0"/>
        <v>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2" customHeight="1">
      <c r="A14" s="43">
        <v>10</v>
      </c>
      <c r="B14" s="44"/>
      <c r="C14" s="186" t="s">
        <v>35</v>
      </c>
      <c r="D14" s="198">
        <v>140</v>
      </c>
      <c r="E14" s="199" t="s">
        <v>12</v>
      </c>
      <c r="F14" s="200"/>
      <c r="G14" s="200">
        <f t="shared" si="1"/>
        <v>0</v>
      </c>
      <c r="H14" s="201"/>
      <c r="I14" s="200">
        <f t="shared" si="0"/>
        <v>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2" customHeight="1">
      <c r="A15" s="43">
        <v>11</v>
      </c>
      <c r="B15" s="44"/>
      <c r="C15" s="186" t="s">
        <v>46</v>
      </c>
      <c r="D15" s="198">
        <v>1</v>
      </c>
      <c r="E15" s="231" t="s">
        <v>15</v>
      </c>
      <c r="F15" s="201"/>
      <c r="G15" s="200">
        <f t="shared" si="1"/>
        <v>0</v>
      </c>
      <c r="H15" s="200"/>
      <c r="I15" s="200">
        <f t="shared" si="0"/>
        <v>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12" customHeight="1">
      <c r="A16" s="43">
        <v>12</v>
      </c>
      <c r="B16" s="44"/>
      <c r="C16" s="180" t="s">
        <v>39</v>
      </c>
      <c r="D16" s="232">
        <v>4</v>
      </c>
      <c r="E16" s="196" t="s">
        <v>12</v>
      </c>
      <c r="F16" s="197"/>
      <c r="G16" s="200">
        <f t="shared" si="1"/>
        <v>0</v>
      </c>
      <c r="H16" s="197"/>
      <c r="I16" s="200">
        <f t="shared" si="0"/>
        <v>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2" customHeight="1">
      <c r="A17" s="43">
        <v>13</v>
      </c>
      <c r="B17" s="44"/>
      <c r="C17" s="180" t="s">
        <v>92</v>
      </c>
      <c r="D17" s="174">
        <v>1</v>
      </c>
      <c r="E17" s="196" t="s">
        <v>12</v>
      </c>
      <c r="F17" s="195"/>
      <c r="G17" s="200">
        <f t="shared" si="1"/>
        <v>0</v>
      </c>
      <c r="H17" s="195"/>
      <c r="I17" s="200">
        <f t="shared" si="0"/>
        <v>0</v>
      </c>
      <c r="J17" s="13"/>
      <c r="K17" s="158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2.75" customHeight="1">
      <c r="A18" s="43">
        <v>14</v>
      </c>
      <c r="B18" s="44"/>
      <c r="C18" s="180" t="s">
        <v>52</v>
      </c>
      <c r="D18" s="174">
        <v>1</v>
      </c>
      <c r="E18" s="196" t="s">
        <v>12</v>
      </c>
      <c r="F18" s="195"/>
      <c r="G18" s="200">
        <f t="shared" si="1"/>
        <v>0</v>
      </c>
      <c r="H18" s="195"/>
      <c r="I18" s="200">
        <f t="shared" si="0"/>
        <v>0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2.75" customHeight="1">
      <c r="A19" s="43">
        <v>15</v>
      </c>
      <c r="B19" s="74"/>
      <c r="C19" s="175" t="s">
        <v>117</v>
      </c>
      <c r="D19" s="178">
        <v>4</v>
      </c>
      <c r="E19" s="196" t="s">
        <v>41</v>
      </c>
      <c r="F19" s="71"/>
      <c r="G19" s="200">
        <f t="shared" si="1"/>
        <v>0</v>
      </c>
      <c r="H19" s="71"/>
      <c r="I19" s="67">
        <f t="shared" ref="I19" si="2">D19*H19</f>
        <v>0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2.75" customHeight="1">
      <c r="A20" s="43">
        <v>16</v>
      </c>
      <c r="B20" s="44"/>
      <c r="C20" s="180" t="s">
        <v>116</v>
      </c>
      <c r="D20" s="230">
        <v>4</v>
      </c>
      <c r="E20" s="196" t="s">
        <v>41</v>
      </c>
      <c r="F20" s="195"/>
      <c r="G20" s="200">
        <f t="shared" si="1"/>
        <v>0</v>
      </c>
      <c r="H20" s="195"/>
      <c r="I20" s="200">
        <f t="shared" si="0"/>
        <v>0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2.75" customHeight="1">
      <c r="A21" s="43">
        <v>17</v>
      </c>
      <c r="B21" s="44"/>
      <c r="C21" s="180" t="s">
        <v>59</v>
      </c>
      <c r="D21" s="194">
        <v>1</v>
      </c>
      <c r="E21" s="194" t="s">
        <v>53</v>
      </c>
      <c r="F21" s="197"/>
      <c r="G21" s="200">
        <f t="shared" si="1"/>
        <v>0</v>
      </c>
      <c r="H21" s="197"/>
      <c r="I21" s="200">
        <f t="shared" si="0"/>
        <v>0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2.75" customHeight="1">
      <c r="A22" s="43">
        <v>18</v>
      </c>
      <c r="B22" s="44"/>
      <c r="C22" s="180" t="s">
        <v>62</v>
      </c>
      <c r="D22" s="196">
        <v>1</v>
      </c>
      <c r="E22" s="196" t="s">
        <v>53</v>
      </c>
      <c r="F22" s="197"/>
      <c r="G22" s="200">
        <f t="shared" si="1"/>
        <v>0</v>
      </c>
      <c r="H22" s="197"/>
      <c r="I22" s="200">
        <f t="shared" si="0"/>
        <v>0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2.75" customHeight="1">
      <c r="A23" s="43">
        <v>19</v>
      </c>
      <c r="B23" s="44"/>
      <c r="C23" s="175"/>
      <c r="D23" s="176"/>
      <c r="E23" s="49"/>
      <c r="F23" s="49"/>
      <c r="G23" s="49"/>
      <c r="H23" s="49"/>
      <c r="I23" s="49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2.75" customHeight="1">
      <c r="A24" s="43">
        <v>20</v>
      </c>
      <c r="B24" s="100"/>
      <c r="C24" s="101"/>
      <c r="D24" s="101"/>
      <c r="E24" s="100"/>
      <c r="F24" s="102"/>
      <c r="G24" s="102"/>
      <c r="H24" s="102"/>
      <c r="I24" s="100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2.75" customHeight="1">
      <c r="A25" s="104">
        <v>21</v>
      </c>
      <c r="B25" s="100"/>
      <c r="C25" s="101"/>
      <c r="D25" s="101"/>
      <c r="E25" s="100"/>
      <c r="F25" s="102"/>
      <c r="G25" s="102"/>
      <c r="H25" s="102"/>
      <c r="I25" s="100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2.75" customHeight="1">
      <c r="A26" s="106">
        <v>22</v>
      </c>
      <c r="B26" s="108"/>
      <c r="C26" s="109" t="s">
        <v>55</v>
      </c>
      <c r="D26" s="109"/>
      <c r="E26" s="108"/>
      <c r="F26" s="110"/>
      <c r="G26" s="110">
        <f>SUM(G6:G23)</f>
        <v>0</v>
      </c>
      <c r="H26" s="110"/>
      <c r="I26" s="116">
        <f>SUM(I6:I23)</f>
        <v>0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2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2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2" customHeight="1">
      <c r="A29" s="13"/>
      <c r="B29" s="13"/>
      <c r="C29" s="13"/>
      <c r="D29" s="13"/>
      <c r="E29" s="13"/>
      <c r="F29" s="227"/>
      <c r="G29" s="227"/>
      <c r="H29" s="13"/>
      <c r="I29" s="227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2" customHeight="1">
      <c r="A30" s="13"/>
      <c r="B30" s="13"/>
      <c r="C30" s="13"/>
      <c r="D30" s="13"/>
      <c r="E30" s="13"/>
      <c r="F30" s="227"/>
      <c r="G30" s="227"/>
      <c r="H30" s="13"/>
      <c r="I30" s="227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2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2" customHeight="1">
      <c r="A32" s="13"/>
      <c r="B32" s="13"/>
      <c r="C32" s="13"/>
      <c r="D32" s="13"/>
      <c r="E32" s="13"/>
      <c r="F32" s="227"/>
      <c r="G32" s="227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2" customHeight="1">
      <c r="A33" s="13"/>
      <c r="B33" s="13"/>
      <c r="C33" s="13"/>
      <c r="D33" s="13"/>
      <c r="E33" s="13"/>
      <c r="F33" s="227"/>
      <c r="G33" s="227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2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2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2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2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2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2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2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2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2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2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2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2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2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2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2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12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12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2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spans="1:26" ht="12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12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2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1:26" ht="12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12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2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12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12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12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12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12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2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spans="1:26" ht="12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12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12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ht="12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2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12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12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ht="12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12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12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12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2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12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12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12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12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12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12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12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12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spans="1:26" ht="12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12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ht="12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12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2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12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ht="12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12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12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ht="12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12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12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12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12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12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12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12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12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12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2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12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12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12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12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12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12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2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12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12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12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12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12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ht="12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12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12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12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12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12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12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12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12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12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t="12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12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12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12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ht="12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12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12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12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12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12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12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12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t="12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t="12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t="12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ht="12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ht="12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ht="12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ht="12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ht="12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ht="12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ht="12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12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12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ht="12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12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ht="12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ht="12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ht="12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ht="12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ht="12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ht="12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ht="12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ht="12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ht="12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ht="12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ht="12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ht="12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ht="12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ht="12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ht="12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ht="12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ht="12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ht="12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ht="12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ht="12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ht="12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ht="12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ht="12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ht="12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ht="12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ht="12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ht="12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ht="12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ht="12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ht="12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ht="12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ht="12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ht="12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ht="12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ht="12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ht="12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ht="12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ht="12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ht="12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ht="12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ht="12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t="12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t="12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t="12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t="12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12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12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2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12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12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12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12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12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12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2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2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12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ht="12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ht="12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ht="12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ht="12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ht="12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ht="12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ht="12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ht="12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ht="12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ht="12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ht="12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ht="12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ht="12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ht="12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ht="12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ht="12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ht="12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ht="12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ht="12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ht="12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ht="12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ht="12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ht="12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ht="12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ht="12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ht="12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ht="12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ht="12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ht="12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ht="12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ht="12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ht="12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ht="12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ht="12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ht="12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ht="12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ht="12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2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2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2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2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2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2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2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2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2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2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2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2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2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2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2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2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2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2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2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2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2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2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2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2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2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2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2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2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2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2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2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2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2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2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2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2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2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2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2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ht="12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ht="12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ht="12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ht="12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ht="12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ht="12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ht="12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ht="12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ht="12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2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2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2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2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2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2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ht="12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ht="12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ht="12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ht="12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ht="12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ht="12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ht="12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ht="12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ht="12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ht="12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ht="12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ht="12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ht="12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ht="12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ht="12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ht="12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ht="12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ht="12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ht="12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ht="12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ht="12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ht="12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ht="12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ht="12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ht="12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ht="12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ht="12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ht="12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ht="12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ht="12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ht="12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ht="12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ht="12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ht="12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ht="12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ht="12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ht="12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ht="12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ht="12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ht="12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ht="12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ht="12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ht="12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ht="12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ht="12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ht="12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ht="12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ht="12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ht="12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ht="12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ht="12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ht="12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spans="1:26" ht="12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spans="1:26" ht="12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spans="1:26" ht="12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spans="1:26" ht="12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spans="1:26" ht="12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spans="1:26" ht="12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spans="1:26" ht="12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spans="1:26" ht="12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spans="1:26" ht="12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spans="1:26" ht="12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spans="1:26" ht="12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spans="1:26" ht="12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spans="1:26" ht="12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spans="1:26" ht="12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spans="1:26" ht="12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spans="1:26" ht="12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spans="1:26" ht="12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spans="1:26" ht="12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spans="1:26" ht="12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spans="1:26" ht="12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spans="1:26" ht="12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spans="1:26" ht="12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spans="1:26" ht="12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spans="1:26" ht="12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spans="1:26" ht="12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spans="1:26" ht="12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spans="1:26" ht="12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spans="1:26" ht="12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spans="1:26" ht="12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spans="1:26" ht="12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spans="1:26" ht="12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spans="1:26" ht="12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spans="1:26" ht="12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spans="1:26" ht="12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spans="1:26" ht="12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spans="1:26" ht="12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spans="1:26" ht="12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spans="1:26" ht="12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spans="1:26" ht="12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spans="1:26" ht="12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spans="1:26" ht="12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spans="1:26" ht="12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spans="1:26" ht="12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spans="1:26" ht="12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spans="1:26" ht="12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spans="1:26" ht="12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spans="1:26" ht="12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spans="1:26" ht="12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spans="1:26" ht="12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spans="1:26" ht="12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spans="1:26" ht="12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spans="1:26" ht="12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spans="1:26" ht="12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spans="1:26" ht="12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spans="1:26" ht="12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spans="1:26" ht="12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spans="1:26" ht="12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spans="1:26" ht="12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spans="1:26" ht="12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spans="1:26" ht="12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spans="1:26" ht="12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spans="1:26" ht="12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spans="1:26" ht="12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spans="1:26" ht="12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spans="1:26" ht="12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spans="1:26" ht="12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spans="1:26" ht="12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spans="1:26" ht="12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spans="1:26" ht="12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spans="1:26" ht="12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spans="1:26" ht="12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spans="1:26" ht="12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spans="1:26" ht="12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spans="1:26" ht="12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spans="1:26" ht="12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spans="1:26" ht="12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spans="1:26" ht="12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spans="1:26" ht="12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spans="1:26" ht="12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spans="1:26" ht="12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spans="1:26" ht="12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spans="1:26" ht="12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spans="1:26" ht="12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spans="1:26" ht="12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spans="1:26" ht="12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spans="1:26" ht="12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spans="1:26" ht="12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spans="1:26" ht="12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spans="1:26" ht="12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spans="1:26" ht="12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spans="1:26" ht="12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spans="1:26" ht="12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spans="1:26" ht="12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spans="1:26" ht="12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spans="1:26" ht="12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spans="1:26" ht="12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spans="1:26" ht="12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spans="1:26" ht="12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spans="1:26" ht="12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spans="1:26" ht="12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spans="1:26" ht="12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spans="1:26" ht="12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spans="1:26" ht="12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spans="1:26" ht="12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spans="1:26" ht="12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spans="1:26" ht="12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spans="1:26" ht="12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spans="1:26" ht="12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spans="1:26" ht="12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spans="1:26" ht="12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spans="1:26" ht="12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spans="1:26" ht="12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spans="1:26" ht="12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spans="1:26" ht="12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spans="1:26" ht="12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spans="1:26" ht="12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spans="1:26" ht="12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spans="1:26" ht="12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spans="1:26" ht="12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spans="1:26" ht="12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spans="1:26" ht="12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spans="1:26" ht="12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spans="1:26" ht="12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spans="1:26" ht="12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spans="1:26" ht="12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spans="1:26" ht="12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spans="1:26" ht="12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spans="1:26" ht="12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spans="1:26" ht="12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spans="1:26" ht="12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spans="1:26" ht="12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spans="1:26" ht="12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spans="1:26" ht="12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spans="1:26" ht="12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spans="1:26" ht="12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ht="12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ht="12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ht="12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ht="12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spans="1:26" ht="12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spans="1:26" ht="12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ht="12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spans="1:26" ht="12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spans="1:26" ht="12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spans="1:26" ht="12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spans="1:26" ht="12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spans="1:26" ht="12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spans="1:26" ht="12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spans="1:26" ht="12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spans="1:26" ht="12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spans="1:26" ht="12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spans="1:26" ht="12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spans="1:26" ht="12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spans="1:26" ht="12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spans="1:26" ht="12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spans="1:26" ht="12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spans="1:26" ht="12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spans="1:26" ht="12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spans="1:26" ht="12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spans="1:26" ht="12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spans="1:26" ht="12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spans="1:26" ht="12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ht="12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ht="12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ht="12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ht="12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ht="12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ht="12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ht="12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ht="12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ht="12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ht="12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ht="12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ht="12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ht="12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spans="1:26" ht="12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spans="1:26" ht="12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spans="1:26" ht="12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spans="1:26" ht="12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spans="1:26" ht="12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spans="1:26" ht="12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spans="1:26" ht="12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spans="1:26" ht="12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spans="1:26" ht="12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spans="1:26" ht="12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spans="1:26" ht="12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spans="1:26" ht="12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spans="1:26" ht="12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spans="1:26" ht="12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spans="1:26" ht="12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spans="1:26" ht="12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spans="1:26" ht="12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spans="1:26" ht="12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spans="1:26" ht="12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spans="1:26" ht="12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spans="1:26" ht="12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spans="1:26" ht="12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spans="1:26" ht="12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spans="1:26" ht="12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spans="1:26" ht="12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spans="1:26" ht="12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spans="1:26" ht="12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spans="1:26" ht="12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spans="1:26" ht="12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spans="1:26" ht="12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spans="1:26" ht="12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spans="1:26" ht="12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spans="1:26" ht="12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spans="1:26" ht="12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spans="1:26" ht="12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spans="1:26" ht="12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spans="1:26" ht="12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spans="1:26" ht="12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spans="1:26" ht="12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spans="1:26" ht="12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spans="1:26" ht="12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spans="1:26" ht="12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spans="1:26" ht="12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spans="1:26" ht="12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spans="1:26" ht="12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spans="1:26" ht="12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spans="1:26" ht="12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spans="1:26" ht="12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spans="1:26" ht="12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spans="1:26" ht="12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spans="1:26" ht="12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spans="1:26" ht="12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spans="1:26" ht="12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spans="1:26" ht="12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spans="1:26" ht="12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spans="1:26" ht="12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spans="1:26" ht="12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spans="1:26" ht="12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spans="1:26" ht="12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spans="1:26" ht="12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spans="1:26" ht="12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spans="1:26" ht="12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spans="1:26" ht="12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spans="1:26" ht="12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spans="1:26" ht="12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spans="1:26" ht="12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spans="1:26" ht="12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spans="1:26" ht="12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spans="1:26" ht="12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spans="1:26" ht="12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spans="1:26" ht="12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spans="1:26" ht="12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spans="1:26" ht="12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spans="1:26" ht="12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spans="1:26" ht="12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spans="1:26" ht="12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spans="1:26" ht="12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spans="1:26" ht="12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spans="1:26" ht="12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spans="1:26" ht="12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spans="1:26" ht="12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spans="1:26" ht="12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spans="1:26" ht="12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spans="1:26" ht="12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spans="1:26" ht="12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spans="1:26" ht="12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spans="1:26" ht="12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spans="1:26" ht="12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spans="1:26" ht="12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spans="1:26" ht="12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spans="1:26" ht="12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spans="1:26" ht="12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spans="1:26" ht="12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spans="1:26" ht="12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spans="1:26" ht="12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spans="1:26" ht="12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spans="1:26" ht="12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spans="1:26" ht="12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spans="1:26" ht="12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spans="1:26" ht="12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spans="1:26" ht="12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spans="1:26" ht="12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spans="1:26" ht="12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spans="1:26" ht="12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spans="1:26" ht="12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spans="1:26" ht="12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spans="1:26" ht="12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spans="1:26" ht="12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spans="1:26" ht="12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spans="1:26" ht="12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spans="1:26" ht="12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spans="1:26" ht="12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spans="1:26" ht="12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spans="1:26" ht="12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spans="1:26" ht="12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spans="1:26" ht="12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spans="1:26" ht="12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spans="1:26" ht="12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spans="1:26" ht="12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spans="1:26" ht="12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spans="1:26" ht="12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spans="1:26" ht="12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spans="1:26" ht="12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spans="1:26" ht="12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spans="1:26" ht="12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spans="1:26" ht="12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spans="1:26" ht="12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spans="1:26" ht="12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spans="1:26" ht="12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spans="1:26" ht="12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spans="1:26" ht="12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spans="1:26" ht="12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spans="1:26" ht="12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spans="1:26" ht="12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spans="1:26" ht="12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spans="1:26" ht="12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spans="1:26" ht="12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spans="1:26" ht="12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spans="1:26" ht="12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spans="1:26" ht="12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spans="1:26" ht="12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spans="1:26" ht="12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spans="1:26" ht="12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spans="1:26" ht="12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spans="1:26" ht="12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spans="1:26" ht="12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spans="1:26" ht="12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spans="1:26" ht="12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spans="1:26" ht="12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spans="1:26" ht="12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spans="1:26" ht="12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spans="1:26" ht="12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spans="1:26" ht="12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spans="1:26" ht="12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spans="1:26" ht="12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spans="1:26" ht="12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spans="1:26" ht="12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spans="1:26" ht="12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spans="1:26" ht="12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spans="1:26" ht="12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spans="1:26" ht="12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spans="1:26" ht="12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spans="1:26" ht="12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spans="1:26" ht="12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spans="1:26" ht="12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spans="1:26" ht="12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spans="1:26" ht="12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spans="1:26" ht="12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spans="1:26" ht="12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spans="1:26" ht="12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spans="1:26" ht="12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spans="1:26" ht="12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spans="1:26" ht="12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spans="1:26" ht="12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spans="1:26" ht="12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spans="1:26" ht="12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spans="1:26" ht="12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spans="1:26" ht="12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spans="1:26" ht="12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spans="1:26" ht="12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spans="1:26" ht="12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spans="1:26" ht="12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spans="1:26" ht="12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spans="1:26" ht="12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spans="1:26" ht="12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spans="1:26" ht="12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spans="1:26" ht="12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spans="1:26" ht="12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spans="1:26" ht="12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spans="1:26" ht="12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spans="1:26" ht="12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spans="1:26" ht="12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spans="1:26" ht="12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spans="1:26" ht="12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spans="1:26" ht="12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spans="1:26" ht="12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spans="1:26" ht="12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spans="1:26" ht="12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spans="1:26" ht="12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spans="1:26" ht="12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spans="1:26" ht="12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spans="1:26" ht="12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spans="1:26" ht="12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spans="1:26" ht="12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spans="1:26" ht="12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spans="1:26" ht="12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spans="1:26" ht="12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spans="1:26" ht="12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spans="1:26" ht="12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spans="1:26" ht="12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spans="1:26" ht="12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spans="1:26" ht="12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spans="1:26" ht="12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spans="1:26" ht="12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spans="1:26" ht="12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spans="1:26" ht="12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spans="1:26" ht="12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spans="1:26" ht="12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spans="1:26" ht="12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spans="1:26" ht="12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spans="1:26" ht="12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spans="1:26" ht="12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spans="1:26" ht="12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spans="1:26" ht="12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spans="1:26" ht="12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spans="1:26" ht="12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spans="1:26" ht="12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spans="1:26" ht="12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spans="1:26" ht="12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spans="1:26" ht="12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spans="1:26" ht="12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spans="1:26" ht="12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spans="1:26" ht="12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spans="1:26" ht="12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spans="1:26" ht="12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spans="1:26" ht="12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spans="1:26" ht="12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spans="1:26" ht="12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spans="1:26" ht="12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 ht="12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 ht="12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 ht="12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 ht="12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 ht="12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 ht="12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 ht="12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 ht="12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 ht="12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 ht="12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 ht="12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 ht="12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 ht="12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 ht="12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 ht="12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 ht="12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 ht="12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 ht="12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 ht="12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 ht="12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 ht="12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 ht="12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 ht="12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 ht="12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 ht="12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 ht="12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 ht="12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 ht="12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 ht="12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 ht="12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 ht="12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 ht="12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 ht="12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 ht="12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 ht="12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 ht="12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 ht="12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 ht="12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 ht="12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 ht="12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 ht="12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 ht="12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 ht="12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 ht="12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 ht="12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 ht="12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 ht="12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 ht="12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 ht="12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 ht="12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 ht="12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 ht="12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 ht="12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 ht="12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 ht="12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 ht="12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 ht="12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 ht="12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 ht="12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 ht="12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 ht="12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 ht="12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 ht="12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 ht="12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 ht="12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 ht="12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 ht="12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 ht="12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 ht="12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 ht="12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 ht="12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 ht="12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 ht="12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 ht="12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 ht="12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 ht="12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 ht="12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 ht="12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 ht="12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 ht="12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 ht="12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 ht="12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 ht="12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 ht="12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 ht="12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 ht="12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 ht="12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 ht="12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 ht="12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 ht="12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 ht="12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 ht="12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 ht="12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 ht="12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 ht="12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 ht="12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 ht="12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 ht="12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 ht="12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 ht="12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 ht="12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 ht="12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 ht="12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 ht="12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 ht="12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 ht="12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 ht="12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 ht="12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 ht="12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 ht="12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 ht="12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 ht="12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 ht="12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 ht="12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 ht="12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 ht="12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 ht="12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 ht="12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 ht="12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 ht="12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 ht="12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 ht="12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 ht="12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 ht="12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 ht="12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 ht="12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 ht="12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 ht="12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 ht="12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 ht="12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 ht="12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 ht="12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 ht="12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 ht="12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 ht="12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 ht="12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 ht="12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 ht="12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 ht="12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 ht="12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 ht="12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 ht="12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 ht="12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 ht="12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 ht="12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 ht="12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 ht="12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 ht="12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 ht="12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 ht="12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 ht="12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 ht="12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 ht="12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 ht="12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 ht="12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 ht="12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 ht="12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 ht="12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 ht="12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 ht="12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 ht="12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 ht="12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 ht="12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 ht="12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 ht="12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 ht="12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 ht="12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 ht="12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 ht="12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 ht="12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 ht="12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 ht="12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 ht="12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 ht="12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 ht="12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 ht="12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 ht="12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 ht="12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 ht="12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 ht="12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 ht="12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 ht="12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 ht="12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 ht="12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 ht="12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 ht="12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 ht="12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 ht="12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 ht="12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 ht="12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 ht="12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 ht="12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 ht="12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 ht="12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 ht="12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 ht="12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 ht="12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 ht="12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 ht="12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 ht="12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 ht="12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 ht="12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 ht="12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 ht="12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spans="1:26" ht="12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spans="1:26" ht="12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spans="1:26" ht="12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spans="1:26" ht="12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spans="1:26" ht="12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spans="1:26" ht="12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spans="1:26" ht="12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spans="1:26" ht="12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spans="1:26" ht="12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spans="1:26" ht="12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spans="1:26" ht="12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spans="1:26" ht="12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spans="1:26" ht="12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spans="1:26" ht="12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spans="1:26" ht="12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spans="1:26" ht="12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</sheetData>
  <mergeCells count="2">
    <mergeCell ref="F3:G3"/>
    <mergeCell ref="H3:I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90"/>
  <sheetViews>
    <sheetView workbookViewId="0">
      <selection activeCell="I14" sqref="I14"/>
    </sheetView>
  </sheetViews>
  <sheetFormatPr defaultColWidth="17.28515625" defaultRowHeight="15" customHeight="1"/>
  <cols>
    <col min="1" max="1" width="3.140625" customWidth="1"/>
    <col min="2" max="2" width="12.7109375" customWidth="1"/>
    <col min="3" max="3" width="69.28515625" customWidth="1"/>
    <col min="4" max="5" width="6.7109375" customWidth="1"/>
    <col min="6" max="6" width="13.7109375" customWidth="1"/>
    <col min="7" max="7" width="14.140625" customWidth="1"/>
    <col min="8" max="8" width="13.28515625" customWidth="1"/>
    <col min="9" max="9" width="14.28515625" customWidth="1"/>
    <col min="10" max="10" width="10.5703125" customWidth="1"/>
    <col min="11" max="19" width="9.140625" customWidth="1"/>
    <col min="20" max="26" width="8" customWidth="1"/>
  </cols>
  <sheetData>
    <row r="1" spans="1:26" ht="12.75" customHeight="1">
      <c r="A1" s="1"/>
      <c r="B1" s="1"/>
      <c r="C1" s="297" t="s">
        <v>109</v>
      </c>
      <c r="D1" s="1"/>
      <c r="E1" s="1"/>
      <c r="F1" s="1"/>
      <c r="G1" s="1"/>
      <c r="H1" s="1"/>
      <c r="I1" s="1"/>
      <c r="J1" s="1"/>
      <c r="K1" s="1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3.5" customHeight="1">
      <c r="A2" s="1"/>
      <c r="B2" s="6"/>
      <c r="C2" s="1"/>
      <c r="D2" s="1"/>
      <c r="E2" s="1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" customHeight="1">
      <c r="A3" s="8"/>
      <c r="B3" s="10"/>
      <c r="C3" s="11"/>
      <c r="D3" s="12"/>
      <c r="E3" s="17"/>
      <c r="F3" s="347" t="s">
        <v>2</v>
      </c>
      <c r="G3" s="351"/>
      <c r="H3" s="347" t="s">
        <v>3</v>
      </c>
      <c r="I3" s="352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2.75" customHeight="1">
      <c r="A4" s="22" t="s">
        <v>4</v>
      </c>
      <c r="B4" s="24" t="s">
        <v>5</v>
      </c>
      <c r="C4" s="24" t="s">
        <v>6</v>
      </c>
      <c r="D4" s="25" t="s">
        <v>7</v>
      </c>
      <c r="E4" s="26" t="s">
        <v>8</v>
      </c>
      <c r="F4" s="27" t="s">
        <v>9</v>
      </c>
      <c r="G4" s="27" t="s">
        <v>10</v>
      </c>
      <c r="H4" s="27" t="s">
        <v>9</v>
      </c>
      <c r="I4" s="28" t="s">
        <v>10</v>
      </c>
      <c r="J4" s="29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" customHeight="1">
      <c r="A5" s="33">
        <v>1</v>
      </c>
      <c r="B5" s="50"/>
      <c r="C5" s="35"/>
      <c r="D5" s="51"/>
      <c r="E5" s="52"/>
      <c r="F5" s="61"/>
      <c r="G5" s="63"/>
      <c r="H5" s="61"/>
      <c r="I5" s="63"/>
      <c r="J5" s="2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" customHeight="1">
      <c r="A6" s="48">
        <v>2</v>
      </c>
      <c r="B6" s="44" t="s">
        <v>11</v>
      </c>
      <c r="C6" s="186" t="s">
        <v>108</v>
      </c>
      <c r="D6" s="68">
        <v>8</v>
      </c>
      <c r="E6" s="69" t="s">
        <v>12</v>
      </c>
      <c r="F6" s="71"/>
      <c r="G6" s="60">
        <f>D6*F6</f>
        <v>0</v>
      </c>
      <c r="H6" s="71"/>
      <c r="I6" s="60">
        <f>H6*D6</f>
        <v>0</v>
      </c>
      <c r="J6" s="2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2" customHeight="1">
      <c r="A7" s="54">
        <v>3</v>
      </c>
      <c r="B7" s="44" t="s">
        <v>14</v>
      </c>
      <c r="C7" s="187" t="s">
        <v>110</v>
      </c>
      <c r="D7" s="68">
        <v>8</v>
      </c>
      <c r="E7" s="69" t="s">
        <v>12</v>
      </c>
      <c r="F7" s="71"/>
      <c r="G7" s="67">
        <f t="shared" ref="G7:G25" si="0">D7*F7</f>
        <v>0</v>
      </c>
      <c r="H7" s="71"/>
      <c r="I7" s="67">
        <f t="shared" ref="I7:I25" si="1">H7*D7</f>
        <v>0</v>
      </c>
      <c r="J7" s="29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2" customHeight="1">
      <c r="A8" s="49">
        <v>4</v>
      </c>
      <c r="B8" s="44"/>
      <c r="C8" s="187" t="s">
        <v>120</v>
      </c>
      <c r="D8" s="68">
        <v>8</v>
      </c>
      <c r="E8" s="69" t="s">
        <v>12</v>
      </c>
      <c r="F8" s="71"/>
      <c r="G8" s="67">
        <f t="shared" si="0"/>
        <v>0</v>
      </c>
      <c r="H8" s="71"/>
      <c r="I8" s="67">
        <f t="shared" si="1"/>
        <v>0</v>
      </c>
      <c r="J8" s="29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24" customHeight="1">
      <c r="A9" s="54">
        <v>5</v>
      </c>
      <c r="B9" s="44"/>
      <c r="C9" s="64" t="s">
        <v>74</v>
      </c>
      <c r="D9" s="98">
        <v>2</v>
      </c>
      <c r="E9" s="69" t="s">
        <v>12</v>
      </c>
      <c r="F9" s="71"/>
      <c r="G9" s="67">
        <f t="shared" si="0"/>
        <v>0</v>
      </c>
      <c r="H9" s="71"/>
      <c r="I9" s="67">
        <f t="shared" si="1"/>
        <v>0</v>
      </c>
      <c r="J9" s="29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" customHeight="1">
      <c r="A10" s="49">
        <v>6</v>
      </c>
      <c r="B10" s="44"/>
      <c r="C10" s="186" t="s">
        <v>111</v>
      </c>
      <c r="D10" s="98">
        <v>2</v>
      </c>
      <c r="E10" s="69" t="s">
        <v>12</v>
      </c>
      <c r="F10" s="71"/>
      <c r="G10" s="67">
        <f t="shared" si="0"/>
        <v>0</v>
      </c>
      <c r="H10" s="71"/>
      <c r="I10" s="67">
        <f t="shared" si="1"/>
        <v>0</v>
      </c>
      <c r="J10" s="29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2" customHeight="1">
      <c r="A11" s="54">
        <v>7</v>
      </c>
      <c r="B11" s="44"/>
      <c r="C11" s="64"/>
      <c r="D11" s="68"/>
      <c r="E11" s="69"/>
      <c r="F11" s="71"/>
      <c r="G11" s="67">
        <f t="shared" si="0"/>
        <v>0</v>
      </c>
      <c r="H11" s="71"/>
      <c r="I11" s="67">
        <f t="shared" si="1"/>
        <v>0</v>
      </c>
      <c r="J11" s="29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" customHeight="1">
      <c r="A12" s="49">
        <v>8</v>
      </c>
      <c r="B12" s="44" t="s">
        <v>17</v>
      </c>
      <c r="C12" s="74" t="s">
        <v>80</v>
      </c>
      <c r="D12" s="68">
        <v>160</v>
      </c>
      <c r="E12" s="98" t="s">
        <v>24</v>
      </c>
      <c r="F12" s="71"/>
      <c r="G12" s="67">
        <f t="shared" si="0"/>
        <v>0</v>
      </c>
      <c r="H12" s="71"/>
      <c r="I12" s="67">
        <f t="shared" si="1"/>
        <v>0</v>
      </c>
      <c r="J12" s="16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customHeight="1">
      <c r="A13" s="54">
        <v>9</v>
      </c>
      <c r="B13" s="44"/>
      <c r="C13" s="74" t="s">
        <v>78</v>
      </c>
      <c r="D13" s="68">
        <v>48</v>
      </c>
      <c r="E13" s="69" t="s">
        <v>24</v>
      </c>
      <c r="F13" s="71"/>
      <c r="G13" s="67">
        <f t="shared" si="0"/>
        <v>0</v>
      </c>
      <c r="H13" s="71"/>
      <c r="I13" s="67">
        <f t="shared" si="1"/>
        <v>0</v>
      </c>
      <c r="J13" s="160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>
      <c r="A14" s="49">
        <v>10</v>
      </c>
      <c r="B14" s="44"/>
      <c r="C14" s="74"/>
      <c r="D14" s="68"/>
      <c r="E14" s="69"/>
      <c r="F14" s="71"/>
      <c r="G14" s="67">
        <f t="shared" si="0"/>
        <v>0</v>
      </c>
      <c r="H14" s="71"/>
      <c r="I14" s="67">
        <f t="shared" si="1"/>
        <v>0</v>
      </c>
      <c r="J14" s="1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>
      <c r="A15" s="54">
        <v>11</v>
      </c>
      <c r="B15" s="74" t="s">
        <v>27</v>
      </c>
      <c r="C15" s="49" t="s">
        <v>29</v>
      </c>
      <c r="D15" s="65">
        <v>60</v>
      </c>
      <c r="E15" s="65" t="s">
        <v>24</v>
      </c>
      <c r="F15" s="66"/>
      <c r="G15" s="67">
        <f t="shared" si="0"/>
        <v>0</v>
      </c>
      <c r="H15" s="66"/>
      <c r="I15" s="67">
        <f t="shared" si="1"/>
        <v>0</v>
      </c>
      <c r="J15" s="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customHeight="1">
      <c r="A16" s="49">
        <v>12</v>
      </c>
      <c r="B16" s="44"/>
      <c r="C16" s="49" t="s">
        <v>32</v>
      </c>
      <c r="D16" s="177">
        <v>50</v>
      </c>
      <c r="E16" s="65" t="s">
        <v>12</v>
      </c>
      <c r="F16" s="66"/>
      <c r="G16" s="67">
        <f t="shared" si="0"/>
        <v>0</v>
      </c>
      <c r="H16" s="66"/>
      <c r="I16" s="67">
        <f t="shared" si="1"/>
        <v>0</v>
      </c>
      <c r="J16" s="160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>
      <c r="A17" s="54">
        <v>13</v>
      </c>
      <c r="B17" s="44"/>
      <c r="C17" s="49" t="s">
        <v>63</v>
      </c>
      <c r="D17" s="65">
        <v>8</v>
      </c>
      <c r="E17" s="65" t="s">
        <v>12</v>
      </c>
      <c r="F17" s="66"/>
      <c r="G17" s="67">
        <f t="shared" si="0"/>
        <v>0</v>
      </c>
      <c r="H17" s="66"/>
      <c r="I17" s="67">
        <f t="shared" si="1"/>
        <v>0</v>
      </c>
      <c r="J17" s="1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>
      <c r="A18" s="49">
        <v>14</v>
      </c>
      <c r="B18" s="44"/>
      <c r="C18" s="74" t="s">
        <v>35</v>
      </c>
      <c r="D18" s="48">
        <v>100</v>
      </c>
      <c r="E18" s="69" t="s">
        <v>12</v>
      </c>
      <c r="F18" s="71"/>
      <c r="G18" s="67">
        <f t="shared" si="0"/>
        <v>0</v>
      </c>
      <c r="H18" s="71"/>
      <c r="I18" s="67">
        <f t="shared" si="1"/>
        <v>0</v>
      </c>
      <c r="J18" s="1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>
      <c r="A19" s="54">
        <v>15</v>
      </c>
      <c r="B19" s="44"/>
      <c r="C19" s="74" t="s">
        <v>64</v>
      </c>
      <c r="D19" s="98">
        <v>16</v>
      </c>
      <c r="E19" s="113" t="s">
        <v>41</v>
      </c>
      <c r="F19" s="71"/>
      <c r="G19" s="67">
        <f t="shared" si="0"/>
        <v>0</v>
      </c>
      <c r="H19" s="71"/>
      <c r="I19" s="67">
        <f t="shared" si="1"/>
        <v>0</v>
      </c>
      <c r="J19" s="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>
      <c r="A20" s="49">
        <v>16</v>
      </c>
      <c r="B20" s="48"/>
      <c r="C20" s="162" t="s">
        <v>43</v>
      </c>
      <c r="D20" s="164">
        <v>1</v>
      </c>
      <c r="E20" s="73" t="s">
        <v>15</v>
      </c>
      <c r="F20" s="71"/>
      <c r="G20" s="67">
        <f t="shared" si="0"/>
        <v>0</v>
      </c>
      <c r="H20" s="71"/>
      <c r="I20" s="67">
        <f t="shared" si="1"/>
        <v>0</v>
      </c>
      <c r="J20" s="1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customHeight="1">
      <c r="A21" s="54">
        <v>17</v>
      </c>
      <c r="B21" s="48"/>
      <c r="C21" s="74" t="s">
        <v>37</v>
      </c>
      <c r="D21" s="177">
        <v>1</v>
      </c>
      <c r="E21" s="113" t="s">
        <v>12</v>
      </c>
      <c r="F21" s="71"/>
      <c r="G21" s="67">
        <f t="shared" si="0"/>
        <v>0</v>
      </c>
      <c r="H21" s="71"/>
      <c r="I21" s="67">
        <f t="shared" si="1"/>
        <v>0</v>
      </c>
      <c r="J21" s="1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49">
        <v>18</v>
      </c>
      <c r="B22" s="48"/>
      <c r="C22" s="74" t="s">
        <v>39</v>
      </c>
      <c r="D22" s="98">
        <v>3</v>
      </c>
      <c r="E22" s="113" t="s">
        <v>12</v>
      </c>
      <c r="F22" s="71"/>
      <c r="G22" s="67">
        <f t="shared" si="0"/>
        <v>0</v>
      </c>
      <c r="H22" s="71"/>
      <c r="I22" s="67">
        <f t="shared" si="1"/>
        <v>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" customHeight="1">
      <c r="A23" s="54">
        <v>19</v>
      </c>
      <c r="B23" s="48"/>
      <c r="C23" s="74" t="s">
        <v>65</v>
      </c>
      <c r="D23" s="98">
        <v>2</v>
      </c>
      <c r="E23" s="71" t="s">
        <v>41</v>
      </c>
      <c r="F23" s="71"/>
      <c r="G23" s="67">
        <f t="shared" si="0"/>
        <v>0</v>
      </c>
      <c r="H23" s="71"/>
      <c r="I23" s="67">
        <f t="shared" si="1"/>
        <v>0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" customHeight="1">
      <c r="A24" s="49">
        <v>20</v>
      </c>
      <c r="B24" s="48"/>
      <c r="C24" s="187" t="s">
        <v>112</v>
      </c>
      <c r="D24" s="98">
        <v>4</v>
      </c>
      <c r="E24" s="113" t="s">
        <v>41</v>
      </c>
      <c r="F24" s="71"/>
      <c r="G24" s="67">
        <f t="shared" si="0"/>
        <v>0</v>
      </c>
      <c r="H24" s="71"/>
      <c r="I24" s="67">
        <f t="shared" si="1"/>
        <v>0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" customHeight="1">
      <c r="A25" s="54">
        <v>21</v>
      </c>
      <c r="B25" s="48"/>
      <c r="C25" s="49" t="s">
        <v>44</v>
      </c>
      <c r="D25" s="70">
        <v>1</v>
      </c>
      <c r="E25" s="65" t="s">
        <v>15</v>
      </c>
      <c r="F25" s="67"/>
      <c r="G25" s="67">
        <f t="shared" si="0"/>
        <v>0</v>
      </c>
      <c r="H25" s="67"/>
      <c r="I25" s="67">
        <f t="shared" si="1"/>
        <v>0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" customHeight="1">
      <c r="A26" s="49">
        <v>22</v>
      </c>
      <c r="B26" s="48"/>
      <c r="C26" s="175"/>
      <c r="D26" s="179"/>
      <c r="E26" s="120"/>
      <c r="F26" s="48"/>
      <c r="G26" s="48"/>
      <c r="H26" s="48"/>
      <c r="I26" s="48"/>
      <c r="J26" s="159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" customHeight="1">
      <c r="A27" s="54">
        <v>23</v>
      </c>
      <c r="B27" s="117"/>
      <c r="C27" s="117"/>
      <c r="D27" s="125"/>
      <c r="E27" s="126"/>
      <c r="F27" s="117"/>
      <c r="G27" s="117"/>
      <c r="H27" s="117"/>
      <c r="I27" s="11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75" customHeight="1">
      <c r="A28" s="117">
        <v>24</v>
      </c>
      <c r="B28" s="117"/>
      <c r="C28" s="117"/>
      <c r="D28" s="125"/>
      <c r="E28" s="126"/>
      <c r="F28" s="117"/>
      <c r="G28" s="117"/>
      <c r="H28" s="117"/>
      <c r="I28" s="117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customHeight="1">
      <c r="A29" s="128">
        <v>25</v>
      </c>
      <c r="B29" s="129"/>
      <c r="C29" s="93" t="s">
        <v>55</v>
      </c>
      <c r="D29" s="93"/>
      <c r="E29" s="91"/>
      <c r="F29" s="131"/>
      <c r="G29" s="94">
        <f>SUM(G6:G27)</f>
        <v>0</v>
      </c>
      <c r="H29" s="131"/>
      <c r="I29" s="94">
        <f>SUM(I6:I27)</f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>
      <c r="A30" s="1"/>
      <c r="B30" s="1"/>
      <c r="C30" s="1"/>
      <c r="D30" s="1"/>
      <c r="E30" s="1"/>
      <c r="F30" s="1"/>
      <c r="G30" s="1"/>
      <c r="H30" s="103"/>
      <c r="I30" s="103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>
      <c r="A31" s="1"/>
      <c r="B31" s="1"/>
      <c r="C31" s="1"/>
      <c r="D31" s="1"/>
      <c r="E31" s="1"/>
      <c r="F31" s="1"/>
      <c r="G31" s="1"/>
      <c r="H31" s="103"/>
      <c r="I31" s="103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>
      <c r="A32" s="1"/>
      <c r="B32" s="1"/>
      <c r="C32" s="1"/>
      <c r="D32" s="1"/>
      <c r="E32" s="1"/>
      <c r="F32" s="1"/>
      <c r="G32" s="1"/>
      <c r="H32" s="103"/>
      <c r="I32" s="103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customHeight="1">
      <c r="A33" s="1"/>
      <c r="B33" s="1"/>
      <c r="C33" s="1"/>
      <c r="D33" s="1"/>
      <c r="E33" s="1"/>
      <c r="F33" s="1"/>
      <c r="G33" s="1"/>
      <c r="H33" s="103"/>
      <c r="I33" s="103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customHeight="1">
      <c r="A34" s="1"/>
      <c r="B34" s="1"/>
      <c r="C34" s="1"/>
      <c r="D34" s="1"/>
      <c r="E34" s="1"/>
      <c r="F34" s="1"/>
      <c r="G34" s="1"/>
      <c r="H34" s="1"/>
      <c r="I34" s="103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>
      <c r="A35" s="5"/>
      <c r="B35" s="5"/>
      <c r="C35" s="5"/>
      <c r="D35" s="5"/>
      <c r="E35" s="5"/>
      <c r="F35" s="5"/>
      <c r="G35" s="5"/>
      <c r="H35" s="1"/>
      <c r="I35" s="103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" customHeight="1">
      <c r="A36" s="5"/>
      <c r="B36" s="5"/>
      <c r="C36" s="5"/>
      <c r="D36" s="5"/>
      <c r="E36" s="5"/>
      <c r="F36" s="5"/>
      <c r="G36" s="5"/>
      <c r="H36" s="103"/>
      <c r="I36" s="103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" customHeight="1">
      <c r="A37" s="5"/>
      <c r="B37" s="5"/>
      <c r="C37" s="5"/>
      <c r="D37" s="5"/>
      <c r="E37" s="5"/>
      <c r="F37" s="5"/>
      <c r="G37" s="5"/>
      <c r="H37" s="103"/>
      <c r="I37" s="10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" customHeight="1">
      <c r="A38" s="5"/>
      <c r="B38" s="5"/>
      <c r="C38" s="5"/>
      <c r="D38" s="5"/>
      <c r="E38" s="5"/>
      <c r="F38" s="5"/>
      <c r="G38" s="5"/>
      <c r="H38" s="103"/>
      <c r="I38" s="103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75" customHeight="1">
      <c r="A39" s="5"/>
      <c r="B39" s="5"/>
      <c r="C39" s="5"/>
      <c r="D39" s="5"/>
      <c r="E39" s="5"/>
      <c r="F39" s="5"/>
      <c r="G39" s="5"/>
      <c r="H39" s="1"/>
      <c r="I39" s="103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2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2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</sheetData>
  <mergeCells count="2">
    <mergeCell ref="H3:I3"/>
    <mergeCell ref="F3:G3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993"/>
  <sheetViews>
    <sheetView workbookViewId="0">
      <selection activeCell="I22" sqref="I22"/>
    </sheetView>
  </sheetViews>
  <sheetFormatPr defaultColWidth="17.28515625" defaultRowHeight="15" customHeight="1"/>
  <cols>
    <col min="1" max="1" width="3.42578125" customWidth="1"/>
    <col min="2" max="2" width="13.140625" customWidth="1"/>
    <col min="3" max="3" width="72.14062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6" width="9.140625" customWidth="1"/>
    <col min="17" max="23" width="8" customWidth="1"/>
  </cols>
  <sheetData>
    <row r="1" spans="1:23" ht="12" customHeight="1">
      <c r="A1" s="53"/>
      <c r="B1" s="53"/>
      <c r="C1" s="3" t="s">
        <v>73</v>
      </c>
      <c r="D1" s="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ht="12.75" customHeight="1" thickBot="1">
      <c r="A2" s="53"/>
      <c r="B2" s="53"/>
      <c r="C2" s="3"/>
      <c r="D2" s="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 ht="12" customHeight="1">
      <c r="A3" s="8"/>
      <c r="B3" s="10"/>
      <c r="C3" s="11"/>
      <c r="D3" s="12"/>
      <c r="E3" s="17"/>
      <c r="F3" s="12" t="s">
        <v>2</v>
      </c>
      <c r="G3" s="12"/>
      <c r="H3" s="12" t="s">
        <v>3</v>
      </c>
      <c r="I3" s="18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2.75" customHeight="1" thickBot="1">
      <c r="A4" s="22" t="s">
        <v>4</v>
      </c>
      <c r="B4" s="24" t="s">
        <v>5</v>
      </c>
      <c r="C4" s="24" t="s">
        <v>6</v>
      </c>
      <c r="D4" s="25" t="s">
        <v>7</v>
      </c>
      <c r="E4" s="26" t="s">
        <v>8</v>
      </c>
      <c r="F4" s="27" t="s">
        <v>9</v>
      </c>
      <c r="G4" s="27" t="s">
        <v>10</v>
      </c>
      <c r="H4" s="27" t="s">
        <v>9</v>
      </c>
      <c r="I4" s="28" t="s">
        <v>10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</row>
    <row r="5" spans="1:23" ht="12" customHeight="1">
      <c r="A5" s="54">
        <v>1</v>
      </c>
      <c r="B5" s="35"/>
      <c r="C5" s="35"/>
      <c r="D5" s="35"/>
      <c r="E5" s="37"/>
      <c r="F5" s="39"/>
      <c r="G5" s="41"/>
      <c r="H5" s="41"/>
      <c r="I5" s="41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ht="12" customHeight="1">
      <c r="A6" s="49">
        <v>2</v>
      </c>
      <c r="B6" s="74" t="s">
        <v>11</v>
      </c>
      <c r="C6" s="180" t="s">
        <v>103</v>
      </c>
      <c r="D6" s="73">
        <v>17</v>
      </c>
      <c r="E6" s="59" t="s">
        <v>12</v>
      </c>
      <c r="F6" s="67"/>
      <c r="G6" s="67">
        <f>F6*D6</f>
        <v>0</v>
      </c>
      <c r="H6" s="67"/>
      <c r="I6" s="67">
        <f>H6*D6</f>
        <v>0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ht="12" customHeight="1">
      <c r="A7" s="49">
        <v>3</v>
      </c>
      <c r="B7" s="74"/>
      <c r="C7" s="180" t="s">
        <v>345</v>
      </c>
      <c r="D7" s="73">
        <v>1</v>
      </c>
      <c r="E7" s="59" t="s">
        <v>12</v>
      </c>
      <c r="F7" s="67"/>
      <c r="G7" s="67">
        <f t="shared" ref="G7:G34" si="0">F7*D7</f>
        <v>0</v>
      </c>
      <c r="H7" s="67"/>
      <c r="I7" s="67">
        <f t="shared" ref="I7:I34" si="1">H7*D7</f>
        <v>0</v>
      </c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</row>
    <row r="8" spans="1:23" ht="12" customHeight="1">
      <c r="A8" s="49">
        <v>4</v>
      </c>
      <c r="B8" s="74"/>
      <c r="C8" s="180" t="s">
        <v>105</v>
      </c>
      <c r="D8" s="73">
        <v>4</v>
      </c>
      <c r="E8" s="59" t="s">
        <v>12</v>
      </c>
      <c r="F8" s="67"/>
      <c r="G8" s="67">
        <f t="shared" si="0"/>
        <v>0</v>
      </c>
      <c r="H8" s="67"/>
      <c r="I8" s="67">
        <f t="shared" si="1"/>
        <v>0</v>
      </c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</row>
    <row r="9" spans="1:23" ht="12" customHeight="1">
      <c r="A9" s="49">
        <v>5</v>
      </c>
      <c r="B9" s="74"/>
      <c r="C9" s="180" t="s">
        <v>104</v>
      </c>
      <c r="D9" s="98">
        <v>1</v>
      </c>
      <c r="E9" s="98" t="s">
        <v>12</v>
      </c>
      <c r="F9" s="71"/>
      <c r="G9" s="67">
        <f t="shared" si="0"/>
        <v>0</v>
      </c>
      <c r="H9" s="71"/>
      <c r="I9" s="67">
        <f t="shared" si="1"/>
        <v>0</v>
      </c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</row>
    <row r="10" spans="1:23" ht="12" customHeight="1">
      <c r="A10" s="49">
        <v>6</v>
      </c>
      <c r="B10" s="74"/>
      <c r="C10" s="49" t="s">
        <v>23</v>
      </c>
      <c r="D10" s="70">
        <v>1</v>
      </c>
      <c r="E10" s="98" t="s">
        <v>12</v>
      </c>
      <c r="F10" s="71"/>
      <c r="G10" s="67">
        <f t="shared" si="0"/>
        <v>0</v>
      </c>
      <c r="H10" s="71"/>
      <c r="I10" s="67">
        <f t="shared" si="1"/>
        <v>0</v>
      </c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</row>
    <row r="11" spans="1:23" ht="12" customHeight="1">
      <c r="A11" s="49">
        <v>7</v>
      </c>
      <c r="B11" s="74"/>
      <c r="C11" s="49" t="s">
        <v>84</v>
      </c>
      <c r="D11" s="70">
        <v>1</v>
      </c>
      <c r="E11" s="98" t="s">
        <v>12</v>
      </c>
      <c r="F11" s="71"/>
      <c r="G11" s="67">
        <f t="shared" si="0"/>
        <v>0</v>
      </c>
      <c r="H11" s="71"/>
      <c r="I11" s="67">
        <f t="shared" si="1"/>
        <v>0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23" ht="12" customHeight="1">
      <c r="A12" s="49">
        <v>8</v>
      </c>
      <c r="B12" s="74"/>
      <c r="C12" s="49" t="s">
        <v>75</v>
      </c>
      <c r="D12" s="73">
        <v>1</v>
      </c>
      <c r="E12" s="59" t="s">
        <v>12</v>
      </c>
      <c r="F12" s="67"/>
      <c r="G12" s="67">
        <f t="shared" si="0"/>
        <v>0</v>
      </c>
      <c r="H12" s="67"/>
      <c r="I12" s="67">
        <f t="shared" si="1"/>
        <v>0</v>
      </c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23" ht="12" customHeight="1">
      <c r="A13" s="49">
        <v>9</v>
      </c>
      <c r="B13" s="49"/>
      <c r="C13" s="191" t="s">
        <v>81</v>
      </c>
      <c r="D13" s="73">
        <v>1</v>
      </c>
      <c r="E13" s="59" t="s">
        <v>12</v>
      </c>
      <c r="F13" s="67"/>
      <c r="G13" s="67">
        <f t="shared" si="0"/>
        <v>0</v>
      </c>
      <c r="H13" s="67"/>
      <c r="I13" s="67">
        <f t="shared" si="1"/>
        <v>0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ht="12.75" customHeight="1">
      <c r="A14" s="49">
        <v>10</v>
      </c>
      <c r="B14" s="75"/>
      <c r="C14" s="170" t="s">
        <v>106</v>
      </c>
      <c r="D14" s="73">
        <v>1</v>
      </c>
      <c r="E14" s="59" t="s">
        <v>12</v>
      </c>
      <c r="F14" s="67"/>
      <c r="G14" s="67">
        <f t="shared" si="0"/>
        <v>0</v>
      </c>
      <c r="H14" s="67"/>
      <c r="I14" s="67">
        <f t="shared" si="1"/>
        <v>0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</row>
    <row r="15" spans="1:23" ht="24" customHeight="1">
      <c r="A15" s="49">
        <v>11</v>
      </c>
      <c r="B15" s="75"/>
      <c r="C15" s="170" t="s">
        <v>113</v>
      </c>
      <c r="D15" s="73">
        <v>2</v>
      </c>
      <c r="E15" s="59" t="s">
        <v>12</v>
      </c>
      <c r="F15" s="67"/>
      <c r="G15" s="67">
        <f t="shared" si="0"/>
        <v>0</v>
      </c>
      <c r="H15" s="67"/>
      <c r="I15" s="67">
        <f t="shared" si="1"/>
        <v>0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3" ht="12.75" customHeight="1">
      <c r="A16" s="49">
        <v>12</v>
      </c>
      <c r="B16" s="75"/>
      <c r="C16" s="170"/>
      <c r="D16" s="73"/>
      <c r="E16" s="59"/>
      <c r="F16" s="67"/>
      <c r="G16" s="67">
        <f t="shared" si="0"/>
        <v>0</v>
      </c>
      <c r="H16" s="67"/>
      <c r="I16" s="67">
        <f t="shared" si="1"/>
        <v>0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</row>
    <row r="17" spans="1:23" ht="12" customHeight="1">
      <c r="A17" s="49">
        <v>13</v>
      </c>
      <c r="B17" s="74" t="s">
        <v>17</v>
      </c>
      <c r="C17" s="162" t="s">
        <v>66</v>
      </c>
      <c r="D17" s="163">
        <v>415</v>
      </c>
      <c r="E17" s="98" t="s">
        <v>24</v>
      </c>
      <c r="F17" s="71"/>
      <c r="G17" s="67">
        <f t="shared" si="0"/>
        <v>0</v>
      </c>
      <c r="H17" s="71"/>
      <c r="I17" s="67">
        <f t="shared" si="1"/>
        <v>0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3" ht="12" customHeight="1">
      <c r="A18" s="49">
        <v>14</v>
      </c>
      <c r="B18" s="74"/>
      <c r="C18" s="162" t="s">
        <v>67</v>
      </c>
      <c r="D18" s="164">
        <v>15</v>
      </c>
      <c r="E18" s="73" t="s">
        <v>24</v>
      </c>
      <c r="F18" s="71"/>
      <c r="G18" s="67">
        <f t="shared" si="0"/>
        <v>0</v>
      </c>
      <c r="H18" s="71"/>
      <c r="I18" s="67">
        <f t="shared" si="1"/>
        <v>0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3" ht="12" customHeight="1">
      <c r="A19" s="49">
        <v>15</v>
      </c>
      <c r="B19" s="75"/>
      <c r="C19" s="165"/>
      <c r="D19" s="166"/>
      <c r="E19" s="76"/>
      <c r="F19" s="77"/>
      <c r="G19" s="67">
        <f t="shared" si="0"/>
        <v>0</v>
      </c>
      <c r="H19" s="77"/>
      <c r="I19" s="67">
        <f t="shared" si="1"/>
        <v>0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3" ht="12" customHeight="1">
      <c r="A20" s="49">
        <v>16</v>
      </c>
      <c r="B20" s="49" t="s">
        <v>27</v>
      </c>
      <c r="C20" s="162" t="s">
        <v>29</v>
      </c>
      <c r="D20" s="164">
        <v>174</v>
      </c>
      <c r="E20" s="73" t="s">
        <v>24</v>
      </c>
      <c r="F20" s="71"/>
      <c r="G20" s="67">
        <f t="shared" si="0"/>
        <v>0</v>
      </c>
      <c r="H20" s="71"/>
      <c r="I20" s="67">
        <f t="shared" si="1"/>
        <v>0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3" ht="12" customHeight="1">
      <c r="A21" s="49">
        <v>17</v>
      </c>
      <c r="B21" s="49"/>
      <c r="C21" s="168" t="s">
        <v>30</v>
      </c>
      <c r="D21" s="164">
        <v>10</v>
      </c>
      <c r="E21" s="73" t="s">
        <v>24</v>
      </c>
      <c r="F21" s="71"/>
      <c r="G21" s="67">
        <f t="shared" si="0"/>
        <v>0</v>
      </c>
      <c r="H21" s="71"/>
      <c r="I21" s="67">
        <f t="shared" si="1"/>
        <v>0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</row>
    <row r="22" spans="1:23" ht="12" customHeight="1">
      <c r="A22" s="49">
        <v>18</v>
      </c>
      <c r="B22" s="74"/>
      <c r="C22" s="49" t="s">
        <v>32</v>
      </c>
      <c r="D22" s="177">
        <v>180</v>
      </c>
      <c r="E22" s="98" t="s">
        <v>12</v>
      </c>
      <c r="F22" s="71"/>
      <c r="G22" s="67">
        <f t="shared" si="0"/>
        <v>0</v>
      </c>
      <c r="H22" s="71"/>
      <c r="I22" s="67">
        <f t="shared" si="1"/>
        <v>0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</row>
    <row r="23" spans="1:23" ht="12" customHeight="1">
      <c r="A23" s="49">
        <v>19</v>
      </c>
      <c r="B23" s="74"/>
      <c r="C23" s="162" t="s">
        <v>35</v>
      </c>
      <c r="D23" s="167">
        <v>250</v>
      </c>
      <c r="E23" s="73" t="s">
        <v>12</v>
      </c>
      <c r="F23" s="71"/>
      <c r="G23" s="67">
        <f t="shared" si="0"/>
        <v>0</v>
      </c>
      <c r="H23" s="71"/>
      <c r="I23" s="67">
        <f t="shared" si="1"/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</row>
    <row r="24" spans="1:23" ht="12" customHeight="1">
      <c r="A24" s="49">
        <v>20</v>
      </c>
      <c r="B24" s="74"/>
      <c r="C24" s="162" t="s">
        <v>36</v>
      </c>
      <c r="D24" s="164">
        <v>1</v>
      </c>
      <c r="E24" s="73" t="s">
        <v>12</v>
      </c>
      <c r="F24" s="67"/>
      <c r="G24" s="67">
        <f t="shared" si="0"/>
        <v>0</v>
      </c>
      <c r="H24" s="67"/>
      <c r="I24" s="67">
        <f t="shared" si="1"/>
        <v>0</v>
      </c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3" ht="12" customHeight="1">
      <c r="A25" s="49">
        <v>21</v>
      </c>
      <c r="B25" s="74"/>
      <c r="C25" s="49" t="s">
        <v>34</v>
      </c>
      <c r="D25" s="98">
        <v>1</v>
      </c>
      <c r="E25" s="98" t="s">
        <v>12</v>
      </c>
      <c r="F25" s="71"/>
      <c r="G25" s="67">
        <f t="shared" si="0"/>
        <v>0</v>
      </c>
      <c r="H25" s="71"/>
      <c r="I25" s="67">
        <f t="shared" si="1"/>
        <v>0</v>
      </c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3" ht="12" customHeight="1">
      <c r="A26" s="49">
        <v>22</v>
      </c>
      <c r="B26" s="74"/>
      <c r="C26" s="168" t="s">
        <v>71</v>
      </c>
      <c r="D26" s="164">
        <v>10</v>
      </c>
      <c r="E26" s="73" t="s">
        <v>12</v>
      </c>
      <c r="F26" s="67"/>
      <c r="G26" s="67">
        <f t="shared" si="0"/>
        <v>0</v>
      </c>
      <c r="H26" s="67"/>
      <c r="I26" s="67">
        <f t="shared" si="1"/>
        <v>0</v>
      </c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3" ht="12" customHeight="1">
      <c r="A27" s="49">
        <v>23</v>
      </c>
      <c r="B27" s="74"/>
      <c r="C27" s="162" t="s">
        <v>37</v>
      </c>
      <c r="D27" s="178">
        <v>14</v>
      </c>
      <c r="E27" s="98" t="s">
        <v>12</v>
      </c>
      <c r="F27" s="67"/>
      <c r="G27" s="67">
        <f t="shared" si="0"/>
        <v>0</v>
      </c>
      <c r="H27" s="67"/>
      <c r="I27" s="67">
        <f t="shared" si="1"/>
        <v>0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</row>
    <row r="28" spans="1:23" ht="12" customHeight="1">
      <c r="A28" s="49">
        <v>24</v>
      </c>
      <c r="B28" s="74"/>
      <c r="C28" s="162" t="s">
        <v>39</v>
      </c>
      <c r="D28" s="163">
        <v>2</v>
      </c>
      <c r="E28" s="98" t="s">
        <v>12</v>
      </c>
      <c r="F28" s="67"/>
      <c r="G28" s="67">
        <f t="shared" si="0"/>
        <v>0</v>
      </c>
      <c r="H28" s="67"/>
      <c r="I28" s="67">
        <f t="shared" si="1"/>
        <v>0</v>
      </c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3" ht="12" customHeight="1">
      <c r="A29" s="49">
        <v>25</v>
      </c>
      <c r="B29" s="74"/>
      <c r="C29" s="157" t="s">
        <v>40</v>
      </c>
      <c r="D29" s="164">
        <v>1</v>
      </c>
      <c r="E29" s="81" t="s">
        <v>15</v>
      </c>
      <c r="F29" s="71"/>
      <c r="G29" s="67">
        <f t="shared" si="0"/>
        <v>0</v>
      </c>
      <c r="H29" s="67"/>
      <c r="I29" s="67">
        <f t="shared" si="1"/>
        <v>0</v>
      </c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</row>
    <row r="30" spans="1:23" ht="12" customHeight="1">
      <c r="A30" s="49">
        <v>26</v>
      </c>
      <c r="B30" s="74"/>
      <c r="C30" s="270" t="s">
        <v>107</v>
      </c>
      <c r="D30" s="272">
        <v>12</v>
      </c>
      <c r="E30" s="205" t="s">
        <v>41</v>
      </c>
      <c r="F30" s="205"/>
      <c r="G30" s="67">
        <f t="shared" si="0"/>
        <v>0</v>
      </c>
      <c r="H30" s="205"/>
      <c r="I30" s="67">
        <f t="shared" si="1"/>
        <v>0</v>
      </c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3" ht="12" customHeight="1">
      <c r="A31" s="49">
        <v>27</v>
      </c>
      <c r="B31" s="74"/>
      <c r="C31" s="168" t="s">
        <v>68</v>
      </c>
      <c r="D31" s="167">
        <v>1</v>
      </c>
      <c r="E31" s="98" t="s">
        <v>15</v>
      </c>
      <c r="F31" s="71"/>
      <c r="G31" s="67">
        <f t="shared" si="0"/>
        <v>0</v>
      </c>
      <c r="H31" s="71"/>
      <c r="I31" s="67">
        <f t="shared" si="1"/>
        <v>0</v>
      </c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1:23" ht="12" customHeight="1">
      <c r="A32" s="49">
        <v>28</v>
      </c>
      <c r="B32" s="74"/>
      <c r="C32" s="162" t="s">
        <v>43</v>
      </c>
      <c r="D32" s="164">
        <v>1</v>
      </c>
      <c r="E32" s="73" t="s">
        <v>15</v>
      </c>
      <c r="F32" s="71"/>
      <c r="G32" s="67">
        <f t="shared" si="0"/>
        <v>0</v>
      </c>
      <c r="H32" s="71"/>
      <c r="I32" s="67">
        <f t="shared" si="1"/>
        <v>0</v>
      </c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</row>
    <row r="33" spans="1:23" ht="12" customHeight="1">
      <c r="A33" s="49">
        <v>29</v>
      </c>
      <c r="B33" s="74"/>
      <c r="C33" s="162" t="s">
        <v>44</v>
      </c>
      <c r="D33" s="164">
        <v>1</v>
      </c>
      <c r="E33" s="73" t="s">
        <v>15</v>
      </c>
      <c r="F33" s="71"/>
      <c r="G33" s="67">
        <f t="shared" si="0"/>
        <v>0</v>
      </c>
      <c r="H33" s="71"/>
      <c r="I33" s="67">
        <f t="shared" si="1"/>
        <v>0</v>
      </c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</row>
    <row r="34" spans="1:23" ht="12" customHeight="1">
      <c r="A34" s="49">
        <v>30</v>
      </c>
      <c r="B34" s="74"/>
      <c r="C34" s="168" t="s">
        <v>65</v>
      </c>
      <c r="D34" s="167">
        <v>8</v>
      </c>
      <c r="E34" s="98" t="s">
        <v>41</v>
      </c>
      <c r="F34" s="71"/>
      <c r="G34" s="67">
        <f t="shared" si="0"/>
        <v>0</v>
      </c>
      <c r="H34" s="71"/>
      <c r="I34" s="67">
        <f t="shared" si="1"/>
        <v>0</v>
      </c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</row>
    <row r="35" spans="1:23" ht="12" customHeight="1">
      <c r="A35" s="49">
        <v>31</v>
      </c>
      <c r="B35" s="49"/>
      <c r="C35" s="169"/>
      <c r="D35" s="87"/>
      <c r="E35" s="88"/>
      <c r="F35" s="111"/>
      <c r="G35" s="112"/>
      <c r="H35" s="49"/>
      <c r="I35" s="49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1:23" ht="12" customHeight="1">
      <c r="A36" s="49">
        <v>32</v>
      </c>
      <c r="B36" s="117"/>
      <c r="C36" s="181"/>
      <c r="D36" s="182"/>
      <c r="E36" s="183"/>
      <c r="F36" s="184"/>
      <c r="G36" s="185"/>
      <c r="H36" s="117"/>
      <c r="I36" s="117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</row>
    <row r="37" spans="1:23" ht="12.75" customHeight="1" thickBot="1">
      <c r="A37" s="117">
        <v>33</v>
      </c>
      <c r="B37" s="100"/>
      <c r="C37" s="118"/>
      <c r="D37" s="122"/>
      <c r="E37" s="127"/>
      <c r="F37" s="127"/>
      <c r="G37" s="130"/>
      <c r="H37" s="132"/>
      <c r="I37" s="117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</row>
    <row r="38" spans="1:23" ht="12.75" customHeight="1" thickBot="1">
      <c r="A38" s="128">
        <v>34</v>
      </c>
      <c r="B38" s="133"/>
      <c r="C38" s="134" t="s">
        <v>55</v>
      </c>
      <c r="D38" s="135"/>
      <c r="E38" s="136"/>
      <c r="F38" s="137"/>
      <c r="G38" s="94">
        <f>SUM(G5:G35)</f>
        <v>0</v>
      </c>
      <c r="H38" s="138"/>
      <c r="I38" s="95">
        <f>SUM(I5:I35)</f>
        <v>0</v>
      </c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</row>
    <row r="39" spans="1:23" ht="12" customHeight="1">
      <c r="A39" s="53"/>
      <c r="B39" s="139"/>
      <c r="C39" s="53"/>
      <c r="D39" s="145"/>
      <c r="E39" s="140"/>
      <c r="F39" s="53"/>
      <c r="G39" s="141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3" ht="12" customHeight="1">
      <c r="A40" s="6"/>
      <c r="B40" s="139"/>
      <c r="C40" s="53"/>
      <c r="D40" s="145"/>
      <c r="E40" s="140"/>
      <c r="F40" s="53"/>
      <c r="G40" s="141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ht="12" customHeight="1">
      <c r="A41" s="53"/>
      <c r="B41" s="144"/>
      <c r="C41" s="53"/>
      <c r="D41" s="53"/>
      <c r="E41" s="145"/>
      <c r="F41" s="142"/>
      <c r="G41" s="141"/>
      <c r="H41" s="142"/>
      <c r="I41" s="14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1:23" ht="12" customHeight="1">
      <c r="A42" s="53"/>
      <c r="B42" s="144"/>
      <c r="C42" s="53"/>
      <c r="D42" s="53"/>
      <c r="E42" s="145"/>
      <c r="F42" s="142"/>
      <c r="G42" s="141"/>
      <c r="H42" s="142"/>
      <c r="I42" s="14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ht="12" customHeight="1">
      <c r="A43" s="53"/>
      <c r="B43" s="144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1:23" ht="12" customHeight="1">
      <c r="A44" s="53"/>
      <c r="B44" s="144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3" ht="12" customHeight="1">
      <c r="A45" s="53"/>
      <c r="B45" s="145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1:23" ht="12" customHeight="1">
      <c r="A46" s="53"/>
      <c r="B46" s="145"/>
      <c r="C46" s="146"/>
      <c r="D46" s="146"/>
      <c r="E46" s="147"/>
      <c r="F46" s="14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</row>
    <row r="47" spans="1:23" ht="12" customHeight="1">
      <c r="A47" s="53"/>
      <c r="B47" s="146"/>
      <c r="C47" s="144"/>
      <c r="D47" s="144"/>
      <c r="E47" s="53"/>
      <c r="F47" s="149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</row>
    <row r="48" spans="1:23" ht="12" customHeight="1">
      <c r="A48" s="53"/>
      <c r="B48" s="144"/>
      <c r="C48" s="144"/>
      <c r="D48" s="144"/>
      <c r="E48" s="53"/>
      <c r="F48" s="149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</row>
    <row r="49" spans="1:23" ht="12" customHeight="1">
      <c r="A49" s="53"/>
      <c r="B49" s="144"/>
      <c r="C49" s="144"/>
      <c r="D49" s="144"/>
      <c r="E49" s="53"/>
      <c r="F49" s="149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</row>
    <row r="50" spans="1:23" ht="12" customHeight="1">
      <c r="A50" s="53"/>
      <c r="B50" s="144"/>
      <c r="C50" s="144"/>
      <c r="D50" s="144"/>
      <c r="E50" s="53"/>
      <c r="F50" s="149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</row>
    <row r="51" spans="1:23" ht="12" customHeight="1">
      <c r="A51" s="53"/>
      <c r="B51" s="144"/>
      <c r="C51" s="145"/>
      <c r="D51" s="145"/>
      <c r="E51" s="53"/>
      <c r="F51" s="149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</row>
    <row r="52" spans="1:23" ht="12" customHeight="1">
      <c r="A52" s="53"/>
      <c r="B52" s="145"/>
      <c r="C52" s="145"/>
      <c r="D52" s="145"/>
      <c r="E52" s="53"/>
      <c r="F52" s="149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</row>
    <row r="53" spans="1:23" ht="12" customHeight="1">
      <c r="A53" s="53"/>
      <c r="B53" s="145"/>
      <c r="C53" s="150"/>
      <c r="D53" s="150"/>
      <c r="E53" s="151"/>
      <c r="F53" s="152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</row>
    <row r="54" spans="1:23" ht="12" customHeight="1">
      <c r="A54" s="53"/>
      <c r="B54" s="150"/>
      <c r="C54" s="144"/>
      <c r="D54" s="144"/>
      <c r="E54" s="53"/>
      <c r="F54" s="149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</row>
    <row r="55" spans="1:23" ht="12" customHeight="1">
      <c r="A55" s="53"/>
      <c r="B55" s="144"/>
      <c r="C55" s="144"/>
      <c r="D55" s="144"/>
      <c r="E55" s="53"/>
      <c r="F55" s="149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</row>
    <row r="56" spans="1:23" ht="12" customHeight="1">
      <c r="A56" s="53"/>
      <c r="B56" s="144"/>
      <c r="C56" s="144"/>
      <c r="D56" s="144"/>
      <c r="E56" s="53"/>
      <c r="F56" s="149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</row>
    <row r="57" spans="1:23" ht="12" customHeight="1">
      <c r="A57" s="53"/>
      <c r="B57" s="144"/>
      <c r="C57" s="145"/>
      <c r="D57" s="145"/>
      <c r="E57" s="53"/>
      <c r="F57" s="149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</row>
    <row r="58" spans="1:23" ht="12" customHeight="1">
      <c r="A58" s="53"/>
      <c r="B58" s="145"/>
      <c r="C58" s="146"/>
      <c r="D58" s="146"/>
      <c r="E58" s="147"/>
      <c r="F58" s="148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</row>
    <row r="59" spans="1:23" ht="12" customHeight="1">
      <c r="A59" s="53"/>
      <c r="B59" s="146"/>
      <c r="C59" s="144"/>
      <c r="D59" s="144"/>
      <c r="E59" s="53"/>
      <c r="F59" s="149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</row>
    <row r="60" spans="1:23" ht="12" customHeight="1">
      <c r="A60" s="53"/>
      <c r="B60" s="144"/>
      <c r="C60" s="144"/>
      <c r="D60" s="144"/>
      <c r="E60" s="53"/>
      <c r="F60" s="149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</row>
    <row r="61" spans="1:23" ht="12" customHeight="1">
      <c r="A61" s="53"/>
      <c r="B61" s="144"/>
      <c r="C61" s="144"/>
      <c r="D61" s="144"/>
      <c r="E61" s="53"/>
      <c r="F61" s="149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</row>
    <row r="62" spans="1:23" ht="12" customHeight="1">
      <c r="A62" s="53"/>
      <c r="B62" s="144"/>
      <c r="C62" s="144"/>
      <c r="D62" s="144"/>
      <c r="E62" s="53"/>
      <c r="F62" s="149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</row>
    <row r="63" spans="1:23" ht="12" customHeight="1">
      <c r="A63" s="53"/>
      <c r="B63" s="144"/>
      <c r="C63" s="144"/>
      <c r="D63" s="144"/>
      <c r="E63" s="53"/>
      <c r="F63" s="149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</row>
    <row r="64" spans="1:23" ht="12" customHeight="1">
      <c r="A64" s="53"/>
      <c r="B64" s="144"/>
      <c r="C64" s="145"/>
      <c r="D64" s="145"/>
      <c r="E64" s="53"/>
      <c r="F64" s="149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</row>
    <row r="65" spans="1:23" ht="12" customHeight="1">
      <c r="A65" s="53"/>
      <c r="B65" s="145"/>
      <c r="C65" s="150"/>
      <c r="D65" s="150"/>
      <c r="E65" s="151"/>
      <c r="F65" s="152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</row>
    <row r="66" spans="1:23" ht="12" customHeight="1">
      <c r="A66" s="53"/>
      <c r="B66" s="150"/>
      <c r="C66" s="144"/>
      <c r="D66" s="144"/>
      <c r="E66" s="53"/>
      <c r="F66" s="149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</row>
    <row r="67" spans="1:23" ht="12" customHeight="1">
      <c r="A67" s="53"/>
      <c r="B67" s="144"/>
      <c r="C67" s="144"/>
      <c r="D67" s="144"/>
      <c r="E67" s="53"/>
      <c r="F67" s="149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</row>
    <row r="68" spans="1:23" ht="12" customHeight="1">
      <c r="A68" s="53"/>
      <c r="B68" s="144"/>
      <c r="C68" s="144"/>
      <c r="D68" s="144"/>
      <c r="E68" s="53"/>
      <c r="F68" s="149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</row>
    <row r="69" spans="1:23" ht="12" customHeight="1">
      <c r="A69" s="53"/>
      <c r="B69" s="144"/>
      <c r="C69" s="150"/>
      <c r="D69" s="150"/>
      <c r="E69" s="151"/>
      <c r="F69" s="152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</row>
    <row r="70" spans="1:23" ht="12" customHeight="1">
      <c r="A70" s="53"/>
      <c r="B70" s="150"/>
      <c r="C70" s="153"/>
      <c r="D70" s="153"/>
      <c r="E70" s="6"/>
      <c r="F70" s="154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</row>
    <row r="71" spans="1:23" ht="12" customHeight="1">
      <c r="A71" s="53"/>
      <c r="B71" s="153"/>
      <c r="C71" s="144"/>
      <c r="D71" s="144"/>
      <c r="E71" s="53"/>
      <c r="F71" s="149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</row>
    <row r="72" spans="1:23" ht="12" customHeight="1">
      <c r="A72" s="53"/>
      <c r="B72" s="144"/>
      <c r="C72" s="144"/>
      <c r="D72" s="144"/>
      <c r="E72" s="53"/>
      <c r="F72" s="149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</row>
    <row r="73" spans="1:23" ht="12" customHeight="1">
      <c r="A73" s="53"/>
      <c r="B73" s="144"/>
      <c r="C73" s="144"/>
      <c r="D73" s="144"/>
      <c r="E73" s="53"/>
      <c r="F73" s="149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</row>
    <row r="74" spans="1:23" ht="12" customHeight="1">
      <c r="A74" s="53"/>
      <c r="B74" s="144"/>
      <c r="C74" s="144"/>
      <c r="D74" s="144"/>
      <c r="E74" s="53"/>
      <c r="F74" s="149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</row>
    <row r="75" spans="1:23" ht="12" customHeight="1">
      <c r="A75" s="53"/>
      <c r="B75" s="144"/>
      <c r="C75" s="144"/>
      <c r="D75" s="144"/>
      <c r="E75" s="53"/>
      <c r="F75" s="149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</row>
    <row r="76" spans="1:23" ht="12" customHeight="1">
      <c r="A76" s="53"/>
      <c r="B76" s="144"/>
      <c r="C76" s="144"/>
      <c r="D76" s="144"/>
      <c r="E76" s="53"/>
      <c r="F76" s="149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</row>
    <row r="77" spans="1:23" ht="12" customHeight="1">
      <c r="A77" s="53"/>
      <c r="B77" s="144"/>
      <c r="C77" s="155"/>
      <c r="D77" s="155"/>
      <c r="E77" s="53"/>
      <c r="F77" s="149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</row>
    <row r="78" spans="1:23" ht="12" customHeight="1">
      <c r="A78" s="53"/>
      <c r="B78" s="144"/>
      <c r="C78" s="144"/>
      <c r="D78" s="144"/>
      <c r="E78" s="53"/>
      <c r="F78" s="149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</row>
    <row r="79" spans="1:23" ht="12" customHeight="1">
      <c r="A79" s="53"/>
      <c r="B79" s="144"/>
      <c r="C79" s="145"/>
      <c r="D79" s="145"/>
      <c r="E79" s="53"/>
      <c r="F79" s="149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</row>
    <row r="80" spans="1:23" ht="12" customHeight="1">
      <c r="A80" s="53"/>
      <c r="B80" s="145"/>
      <c r="C80" s="153"/>
      <c r="D80" s="153"/>
      <c r="E80" s="6"/>
      <c r="F80" s="154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</row>
    <row r="81" spans="1:23" ht="12" customHeight="1">
      <c r="A81" s="53"/>
      <c r="B81" s="153"/>
      <c r="C81" s="153"/>
      <c r="D81" s="153"/>
      <c r="E81" s="6"/>
      <c r="F81" s="154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</row>
    <row r="82" spans="1:23" ht="12" customHeight="1">
      <c r="A82" s="53"/>
      <c r="B82" s="153"/>
      <c r="C82" s="144"/>
      <c r="D82" s="144"/>
      <c r="E82" s="53"/>
      <c r="F82" s="149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</row>
    <row r="83" spans="1:23" ht="12" customHeight="1">
      <c r="A83" s="53"/>
      <c r="B83" s="144"/>
      <c r="C83" s="145"/>
      <c r="D83" s="145"/>
      <c r="E83" s="53"/>
      <c r="F83" s="149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</row>
    <row r="84" spans="1:23" ht="12" customHeight="1">
      <c r="A84" s="53"/>
      <c r="B84" s="145"/>
      <c r="C84" s="153"/>
      <c r="D84" s="153"/>
      <c r="E84" s="6"/>
      <c r="F84" s="154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</row>
    <row r="85" spans="1:23" ht="12" customHeight="1">
      <c r="A85" s="53"/>
      <c r="B85" s="153"/>
      <c r="C85" s="144"/>
      <c r="D85" s="144"/>
      <c r="E85" s="53"/>
      <c r="F85" s="149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</row>
    <row r="86" spans="1:23" ht="12" customHeight="1">
      <c r="A86" s="53"/>
      <c r="B86" s="156"/>
      <c r="C86" s="144"/>
      <c r="D86" s="144"/>
      <c r="E86" s="53"/>
      <c r="F86" s="149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</row>
    <row r="87" spans="1:23" ht="12" customHeight="1">
      <c r="A87" s="53"/>
      <c r="B87" s="144"/>
      <c r="C87" s="144"/>
      <c r="D87" s="144"/>
      <c r="E87" s="53"/>
      <c r="F87" s="149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</row>
    <row r="88" spans="1:23" ht="12" customHeight="1">
      <c r="A88" s="53"/>
      <c r="B88" s="144"/>
      <c r="C88" s="155"/>
      <c r="D88" s="155"/>
      <c r="E88" s="6"/>
      <c r="F88" s="154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</row>
    <row r="89" spans="1:23" ht="12" customHeight="1">
      <c r="A89" s="53"/>
      <c r="B89" s="155"/>
      <c r="C89" s="144"/>
      <c r="D89" s="144"/>
      <c r="E89" s="53"/>
      <c r="F89" s="149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</row>
    <row r="90" spans="1:23" ht="12" customHeight="1">
      <c r="A90" s="53"/>
      <c r="B90" s="144"/>
      <c r="C90" s="144"/>
      <c r="D90" s="144"/>
      <c r="E90" s="53"/>
      <c r="F90" s="149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</row>
    <row r="91" spans="1:23" ht="12" customHeight="1">
      <c r="A91" s="53"/>
      <c r="B91" s="144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</row>
    <row r="92" spans="1:23" ht="12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</row>
    <row r="93" spans="1:23" ht="12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</row>
    <row r="94" spans="1:23" ht="12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</row>
    <row r="95" spans="1:23" ht="12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</row>
    <row r="96" spans="1:23" ht="12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</row>
    <row r="97" spans="1:23" ht="12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</row>
    <row r="98" spans="1:23" ht="12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</row>
    <row r="99" spans="1:23" ht="12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</row>
    <row r="100" spans="1:23" ht="12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1:23" ht="12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1:23" ht="12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1:23" ht="12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1:23" ht="12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</row>
    <row r="105" spans="1:23" ht="12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</row>
    <row r="106" spans="1:23" ht="12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</row>
    <row r="107" spans="1:23" ht="12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</row>
    <row r="108" spans="1:23" ht="12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</row>
    <row r="109" spans="1:23" ht="12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</row>
    <row r="110" spans="1:23" ht="12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</row>
    <row r="111" spans="1:23" ht="12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</row>
    <row r="112" spans="1:23" ht="12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</row>
    <row r="113" spans="1:23" ht="12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</row>
    <row r="114" spans="1:23" ht="12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</row>
    <row r="115" spans="1:23" ht="12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</row>
    <row r="116" spans="1:23" ht="12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</row>
    <row r="117" spans="1:23" ht="12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</row>
    <row r="118" spans="1:23" ht="12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</row>
    <row r="119" spans="1:23" ht="12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</row>
    <row r="120" spans="1:23" ht="12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</row>
    <row r="121" spans="1:23" ht="12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</row>
    <row r="122" spans="1:23" ht="12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</row>
    <row r="123" spans="1:23" ht="12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</row>
    <row r="124" spans="1:23" ht="12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</row>
    <row r="125" spans="1:23" ht="12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</row>
    <row r="126" spans="1:23" ht="12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</row>
    <row r="127" spans="1:23" ht="12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</row>
    <row r="128" spans="1:23" ht="12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</row>
    <row r="129" spans="1:23" ht="12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</row>
    <row r="130" spans="1:23" ht="12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</row>
    <row r="131" spans="1:23" ht="12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</row>
    <row r="132" spans="1:23" ht="12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</row>
    <row r="133" spans="1:23" ht="12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</row>
    <row r="134" spans="1:23" ht="12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</row>
    <row r="135" spans="1:23" ht="12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</row>
    <row r="136" spans="1:23" ht="12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</row>
    <row r="137" spans="1:23" ht="12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</row>
    <row r="138" spans="1:23" ht="12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</row>
    <row r="139" spans="1:23" ht="12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</row>
    <row r="140" spans="1:23" ht="12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</row>
    <row r="141" spans="1:23" ht="12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</row>
    <row r="142" spans="1:23" ht="12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</row>
    <row r="143" spans="1:23" ht="12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</row>
    <row r="144" spans="1:23" ht="12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</row>
    <row r="145" spans="1:23" ht="12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</row>
    <row r="146" spans="1:23" ht="12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</row>
    <row r="147" spans="1:23" ht="12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</row>
    <row r="148" spans="1:23" ht="12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</row>
    <row r="149" spans="1:23" ht="12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</row>
    <row r="150" spans="1:23" ht="12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</row>
    <row r="151" spans="1:23" ht="12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</row>
    <row r="152" spans="1:23" ht="12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</row>
    <row r="153" spans="1:23" ht="12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</row>
    <row r="154" spans="1:23" ht="12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</row>
    <row r="155" spans="1:23" ht="12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</row>
    <row r="156" spans="1:23" ht="12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</row>
    <row r="157" spans="1:23" ht="12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</row>
    <row r="158" spans="1:23" ht="12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</row>
    <row r="159" spans="1:23" ht="12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</row>
    <row r="160" spans="1:23" ht="12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</row>
    <row r="161" spans="1:23" ht="12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</row>
    <row r="162" spans="1:23" ht="12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</row>
    <row r="163" spans="1:23" ht="12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</row>
    <row r="164" spans="1:23" ht="12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</row>
    <row r="165" spans="1:23" ht="12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</row>
    <row r="166" spans="1:23" ht="12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</row>
    <row r="167" spans="1:23" ht="12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</row>
    <row r="168" spans="1:23" ht="12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</row>
    <row r="169" spans="1:23" ht="12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</row>
    <row r="170" spans="1:23" ht="12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</row>
    <row r="171" spans="1:23" ht="12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</row>
    <row r="172" spans="1:23" ht="12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</row>
    <row r="173" spans="1:23" ht="12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</row>
    <row r="174" spans="1:23" ht="12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</row>
    <row r="175" spans="1:23" ht="12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</row>
    <row r="176" spans="1:23" ht="12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</row>
    <row r="177" spans="1:23" ht="12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</row>
    <row r="178" spans="1:23" ht="12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</row>
    <row r="179" spans="1:23" ht="12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</row>
    <row r="180" spans="1:23" ht="12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</row>
    <row r="181" spans="1:23" ht="12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</row>
    <row r="182" spans="1:23" ht="12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</row>
    <row r="183" spans="1:23" ht="12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</row>
    <row r="184" spans="1:23" ht="12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</row>
    <row r="185" spans="1:23" ht="12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</row>
    <row r="186" spans="1:23" ht="12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</row>
    <row r="187" spans="1:23" ht="12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</row>
    <row r="188" spans="1:23" ht="12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</row>
    <row r="189" spans="1:23" ht="12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</row>
    <row r="190" spans="1:23" ht="12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</row>
    <row r="191" spans="1:23" ht="12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</row>
    <row r="192" spans="1:23" ht="12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</row>
    <row r="193" spans="1:23" ht="12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</row>
    <row r="194" spans="1:23" ht="12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</row>
    <row r="195" spans="1:23" ht="12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</row>
    <row r="196" spans="1:23" ht="12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</row>
    <row r="197" spans="1:23" ht="12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</row>
    <row r="198" spans="1:23" ht="12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</row>
    <row r="199" spans="1:23" ht="12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</row>
    <row r="200" spans="1:23" ht="12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</row>
    <row r="201" spans="1:23" ht="12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</row>
    <row r="202" spans="1:23" ht="12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</row>
    <row r="203" spans="1:23" ht="12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</row>
    <row r="204" spans="1:23" ht="12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</row>
    <row r="205" spans="1:23" ht="12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</row>
    <row r="206" spans="1:23" ht="12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</row>
    <row r="207" spans="1:23" ht="12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</row>
    <row r="208" spans="1:23" ht="12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</row>
    <row r="209" spans="1:23" ht="12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</row>
    <row r="210" spans="1:23" ht="12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</row>
    <row r="211" spans="1:23" ht="12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</row>
    <row r="212" spans="1:23" ht="12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</row>
    <row r="213" spans="1:23" ht="12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</row>
    <row r="214" spans="1:23" ht="12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</row>
    <row r="215" spans="1:23" ht="12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</row>
    <row r="216" spans="1:23" ht="12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</row>
    <row r="217" spans="1:23" ht="12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</row>
    <row r="218" spans="1:23" ht="12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</row>
    <row r="219" spans="1:23" ht="12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</row>
    <row r="220" spans="1:23" ht="12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</row>
    <row r="221" spans="1:23" ht="12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</row>
    <row r="222" spans="1:23" ht="12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</row>
    <row r="223" spans="1:23" ht="12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</row>
    <row r="224" spans="1:23" ht="12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</row>
    <row r="225" spans="1:23" ht="12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</row>
    <row r="226" spans="1:23" ht="12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</row>
    <row r="227" spans="1:23" ht="12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</row>
    <row r="228" spans="1:23" ht="12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</row>
    <row r="229" spans="1:23" ht="12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</row>
    <row r="230" spans="1:23" ht="12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</row>
    <row r="231" spans="1:23" ht="12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</row>
    <row r="232" spans="1:23" ht="12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</row>
    <row r="233" spans="1:23" ht="12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</row>
    <row r="234" spans="1:23" ht="12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</row>
    <row r="235" spans="1:23" ht="12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</row>
    <row r="236" spans="1:23" ht="12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</row>
    <row r="237" spans="1:23" ht="12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</row>
    <row r="238" spans="1:23" ht="12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</row>
    <row r="239" spans="1:23" ht="12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</row>
    <row r="240" spans="1:23" ht="12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</row>
    <row r="241" spans="1:23" ht="12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</row>
    <row r="242" spans="1:23" ht="12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</row>
    <row r="243" spans="1:23" ht="12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</row>
    <row r="244" spans="1:23" ht="12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</row>
    <row r="245" spans="1:23" ht="12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</row>
    <row r="246" spans="1:23" ht="12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</row>
    <row r="247" spans="1:23" ht="12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</row>
    <row r="248" spans="1:23" ht="12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</row>
    <row r="249" spans="1:23" ht="12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</row>
    <row r="250" spans="1:23" ht="12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</row>
    <row r="251" spans="1:23" ht="12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</row>
    <row r="252" spans="1:23" ht="12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</row>
    <row r="253" spans="1:23" ht="12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</row>
    <row r="254" spans="1:23" ht="12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</row>
    <row r="255" spans="1:23" ht="12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</row>
    <row r="256" spans="1:23" ht="12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</row>
    <row r="257" spans="1:23" ht="12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</row>
    <row r="258" spans="1:23" ht="12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</row>
    <row r="259" spans="1:23" ht="12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</row>
    <row r="260" spans="1:23" ht="12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</row>
    <row r="261" spans="1:23" ht="12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</row>
    <row r="262" spans="1:23" ht="12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</row>
    <row r="263" spans="1:23" ht="12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</row>
    <row r="264" spans="1:23" ht="12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</row>
    <row r="265" spans="1:23" ht="12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</row>
    <row r="266" spans="1:23" ht="12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</row>
    <row r="267" spans="1:23" ht="12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</row>
    <row r="268" spans="1:23" ht="12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</row>
    <row r="269" spans="1:23" ht="12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</row>
    <row r="270" spans="1:23" ht="12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</row>
    <row r="271" spans="1:23" ht="12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</row>
    <row r="272" spans="1:23" ht="12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</row>
    <row r="273" spans="1:23" ht="12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</row>
    <row r="274" spans="1:23" ht="12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</row>
    <row r="275" spans="1:23" ht="12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</row>
    <row r="276" spans="1:23" ht="12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</row>
    <row r="277" spans="1:23" ht="12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</row>
    <row r="278" spans="1:23" ht="12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</row>
    <row r="279" spans="1:23" ht="12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</row>
    <row r="280" spans="1:23" ht="12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</row>
    <row r="281" spans="1:23" ht="12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</row>
    <row r="282" spans="1:23" ht="12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</row>
    <row r="283" spans="1:23" ht="12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</row>
    <row r="284" spans="1:23" ht="12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</row>
    <row r="285" spans="1:23" ht="12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</row>
    <row r="286" spans="1:23" ht="12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</row>
    <row r="287" spans="1:23" ht="12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</row>
    <row r="288" spans="1:23" ht="12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</row>
    <row r="289" spans="1:23" ht="12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</row>
    <row r="290" spans="1:23" ht="12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</row>
    <row r="291" spans="1:23" ht="12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</row>
    <row r="292" spans="1:23" ht="12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</row>
    <row r="293" spans="1:23" ht="12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</row>
    <row r="294" spans="1:23" ht="12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</row>
    <row r="295" spans="1:23" ht="12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</row>
    <row r="296" spans="1:23" ht="12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</row>
    <row r="297" spans="1:23" ht="12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</row>
    <row r="298" spans="1:23" ht="12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</row>
    <row r="299" spans="1:23" ht="12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</row>
    <row r="300" spans="1:23" ht="12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</row>
    <row r="301" spans="1:23" ht="12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</row>
    <row r="302" spans="1:23" ht="12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</row>
    <row r="303" spans="1:23" ht="12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</row>
    <row r="304" spans="1:23" ht="12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</row>
    <row r="305" spans="1:23" ht="12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</row>
    <row r="306" spans="1:23" ht="12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</row>
    <row r="307" spans="1:23" ht="12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</row>
    <row r="308" spans="1:23" ht="12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</row>
    <row r="309" spans="1:23" ht="12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</row>
    <row r="310" spans="1:23" ht="12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</row>
    <row r="311" spans="1:23" ht="12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</row>
    <row r="312" spans="1:23" ht="12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</row>
    <row r="313" spans="1:23" ht="12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</row>
    <row r="314" spans="1:23" ht="12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</row>
    <row r="315" spans="1:23" ht="12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</row>
    <row r="316" spans="1:23" ht="12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</row>
    <row r="317" spans="1:23" ht="12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</row>
    <row r="318" spans="1:23" ht="12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</row>
    <row r="319" spans="1:23" ht="12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</row>
    <row r="320" spans="1:23" ht="12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</row>
    <row r="321" spans="1:23" ht="12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</row>
    <row r="322" spans="1:23" ht="12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</row>
    <row r="323" spans="1:23" ht="12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</row>
    <row r="324" spans="1:23" ht="12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</row>
    <row r="325" spans="1:23" ht="12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</row>
    <row r="326" spans="1:23" ht="12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</row>
    <row r="327" spans="1:23" ht="12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</row>
    <row r="328" spans="1:23" ht="12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</row>
    <row r="329" spans="1:23" ht="12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</row>
    <row r="330" spans="1:23" ht="12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</row>
    <row r="331" spans="1:23" ht="12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</row>
    <row r="332" spans="1:23" ht="12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</row>
    <row r="333" spans="1:23" ht="12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</row>
    <row r="334" spans="1:23" ht="12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</row>
    <row r="335" spans="1:23" ht="12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</row>
    <row r="336" spans="1:23" ht="12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</row>
    <row r="337" spans="1:23" ht="12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</row>
    <row r="338" spans="1:23" ht="12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</row>
    <row r="339" spans="1:23" ht="12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</row>
    <row r="340" spans="1:23" ht="12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</row>
    <row r="341" spans="1:23" ht="12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</row>
    <row r="342" spans="1:23" ht="12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</row>
    <row r="343" spans="1:23" ht="12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</row>
    <row r="344" spans="1:23" ht="12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</row>
    <row r="345" spans="1:23" ht="12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</row>
    <row r="346" spans="1:23" ht="12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</row>
    <row r="347" spans="1:23" ht="12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</row>
    <row r="348" spans="1:23" ht="12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</row>
    <row r="349" spans="1:23" ht="12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</row>
    <row r="350" spans="1:23" ht="12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</row>
    <row r="351" spans="1:23" ht="12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</row>
    <row r="352" spans="1:23" ht="12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</row>
    <row r="353" spans="1:23" ht="12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</row>
    <row r="354" spans="1:23" ht="12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</row>
    <row r="355" spans="1:23" ht="12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</row>
    <row r="356" spans="1:23" ht="12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</row>
    <row r="357" spans="1:23" ht="12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</row>
    <row r="358" spans="1:23" ht="12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</row>
    <row r="359" spans="1:23" ht="12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</row>
    <row r="360" spans="1:23" ht="12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</row>
    <row r="361" spans="1:23" ht="12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</row>
    <row r="362" spans="1:23" ht="12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</row>
    <row r="363" spans="1:23" ht="12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</row>
    <row r="364" spans="1:23" ht="12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</row>
    <row r="365" spans="1:23" ht="12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</row>
    <row r="366" spans="1:23" ht="12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</row>
    <row r="367" spans="1:23" ht="12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</row>
    <row r="368" spans="1:23" ht="12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</row>
    <row r="369" spans="1:23" ht="12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</row>
    <row r="370" spans="1:23" ht="12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</row>
    <row r="371" spans="1:23" ht="12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</row>
    <row r="372" spans="1:23" ht="12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</row>
    <row r="373" spans="1:23" ht="12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</row>
    <row r="374" spans="1:23" ht="12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</row>
    <row r="375" spans="1:23" ht="12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</row>
    <row r="376" spans="1:23" ht="12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</row>
    <row r="377" spans="1:23" ht="12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</row>
    <row r="378" spans="1:23" ht="12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</row>
    <row r="379" spans="1:23" ht="12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</row>
    <row r="380" spans="1:23" ht="12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</row>
    <row r="381" spans="1:23" ht="12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</row>
    <row r="382" spans="1:23" ht="12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</row>
    <row r="383" spans="1:23" ht="12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</row>
    <row r="384" spans="1:23" ht="12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</row>
    <row r="385" spans="1:23" ht="12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</row>
    <row r="386" spans="1:23" ht="12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</row>
    <row r="387" spans="1:23" ht="12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</row>
    <row r="388" spans="1:23" ht="12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</row>
    <row r="389" spans="1:23" ht="12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</row>
    <row r="390" spans="1:23" ht="12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</row>
    <row r="391" spans="1:23" ht="12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</row>
    <row r="392" spans="1:23" ht="12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</row>
    <row r="393" spans="1:23" ht="12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</row>
    <row r="394" spans="1:23" ht="12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</row>
    <row r="395" spans="1:23" ht="12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</row>
    <row r="396" spans="1:23" ht="12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</row>
    <row r="397" spans="1:23" ht="12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</row>
    <row r="398" spans="1:23" ht="12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</row>
    <row r="399" spans="1:23" ht="12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</row>
    <row r="400" spans="1:23" ht="12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</row>
    <row r="401" spans="1:23" ht="12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</row>
    <row r="402" spans="1:23" ht="12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</row>
    <row r="403" spans="1:23" ht="12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</row>
    <row r="404" spans="1:23" ht="12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</row>
    <row r="405" spans="1:23" ht="12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</row>
    <row r="406" spans="1:23" ht="12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</row>
    <row r="407" spans="1:23" ht="12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</row>
    <row r="408" spans="1:23" ht="12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</row>
    <row r="409" spans="1:23" ht="12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</row>
    <row r="410" spans="1:23" ht="12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</row>
    <row r="411" spans="1:23" ht="12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</row>
    <row r="412" spans="1:23" ht="12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</row>
    <row r="413" spans="1:23" ht="12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</row>
    <row r="414" spans="1:23" ht="12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</row>
    <row r="415" spans="1:23" ht="12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</row>
    <row r="416" spans="1:23" ht="12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</row>
    <row r="417" spans="1:23" ht="12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</row>
    <row r="418" spans="1:23" ht="12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</row>
    <row r="419" spans="1:23" ht="12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</row>
    <row r="420" spans="1:23" ht="12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</row>
    <row r="421" spans="1:23" ht="12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</row>
    <row r="422" spans="1:23" ht="12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</row>
    <row r="423" spans="1:23" ht="12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</row>
    <row r="424" spans="1:23" ht="12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</row>
    <row r="425" spans="1:23" ht="12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</row>
    <row r="426" spans="1:23" ht="12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</row>
    <row r="427" spans="1:23" ht="12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</row>
    <row r="428" spans="1:23" ht="12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</row>
    <row r="429" spans="1:23" ht="12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</row>
    <row r="430" spans="1:23" ht="12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</row>
    <row r="431" spans="1:23" ht="12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</row>
    <row r="432" spans="1:23" ht="12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</row>
    <row r="433" spans="1:23" ht="12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</row>
    <row r="434" spans="1:23" ht="12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</row>
    <row r="435" spans="1:23" ht="12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</row>
    <row r="436" spans="1:23" ht="12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</row>
    <row r="437" spans="1:23" ht="12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</row>
    <row r="438" spans="1:23" ht="12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</row>
    <row r="439" spans="1:23" ht="12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</row>
    <row r="440" spans="1:23" ht="12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</row>
    <row r="441" spans="1:23" ht="12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</row>
    <row r="442" spans="1:23" ht="12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</row>
    <row r="443" spans="1:23" ht="12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</row>
    <row r="444" spans="1:23" ht="12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</row>
    <row r="445" spans="1:23" ht="12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</row>
    <row r="446" spans="1:23" ht="12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</row>
    <row r="447" spans="1:23" ht="12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</row>
    <row r="448" spans="1:23" ht="12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</row>
    <row r="449" spans="1:23" ht="12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</row>
    <row r="450" spans="1:23" ht="12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</row>
    <row r="451" spans="1:23" ht="12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</row>
    <row r="452" spans="1:23" ht="12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</row>
    <row r="453" spans="1:23" ht="12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</row>
    <row r="454" spans="1:23" ht="12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</row>
    <row r="455" spans="1:23" ht="12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</row>
    <row r="456" spans="1:23" ht="12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</row>
    <row r="457" spans="1:23" ht="12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</row>
    <row r="458" spans="1:23" ht="12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</row>
    <row r="459" spans="1:23" ht="12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</row>
    <row r="460" spans="1:23" ht="12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</row>
    <row r="461" spans="1:23" ht="12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</row>
    <row r="462" spans="1:23" ht="12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</row>
    <row r="463" spans="1:23" ht="12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</row>
    <row r="464" spans="1:23" ht="12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</row>
    <row r="465" spans="1:23" ht="12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</row>
    <row r="466" spans="1:23" ht="12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</row>
    <row r="467" spans="1:23" ht="12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</row>
    <row r="468" spans="1:23" ht="12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</row>
    <row r="469" spans="1:23" ht="12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</row>
    <row r="470" spans="1:23" ht="12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</row>
    <row r="471" spans="1:23" ht="12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</row>
    <row r="472" spans="1:23" ht="12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</row>
    <row r="473" spans="1:23" ht="12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</row>
    <row r="474" spans="1:23" ht="12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</row>
    <row r="475" spans="1:23" ht="12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</row>
    <row r="476" spans="1:23" ht="12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</row>
    <row r="477" spans="1:23" ht="12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</row>
    <row r="478" spans="1:23" ht="12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</row>
    <row r="479" spans="1:23" ht="12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</row>
    <row r="480" spans="1:23" ht="12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</row>
    <row r="481" spans="1:23" ht="12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</row>
    <row r="482" spans="1:23" ht="12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</row>
    <row r="483" spans="1:23" ht="12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</row>
    <row r="484" spans="1:23" ht="12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</row>
    <row r="485" spans="1:23" ht="12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</row>
    <row r="486" spans="1:23" ht="12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</row>
    <row r="487" spans="1:23" ht="12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</row>
    <row r="488" spans="1:23" ht="12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</row>
    <row r="489" spans="1:23" ht="12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</row>
    <row r="490" spans="1:23" ht="12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</row>
    <row r="491" spans="1:23" ht="12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</row>
    <row r="492" spans="1:23" ht="12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</row>
    <row r="493" spans="1:23" ht="12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</row>
    <row r="494" spans="1:23" ht="12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</row>
    <row r="495" spans="1:23" ht="12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</row>
    <row r="496" spans="1:23" ht="12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</row>
    <row r="497" spans="1:23" ht="12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</row>
    <row r="498" spans="1:23" ht="12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</row>
    <row r="499" spans="1:23" ht="12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</row>
    <row r="500" spans="1:23" ht="12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</row>
    <row r="501" spans="1:23" ht="12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</row>
    <row r="502" spans="1:23" ht="12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</row>
    <row r="503" spans="1:23" ht="12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</row>
    <row r="504" spans="1:23" ht="12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</row>
    <row r="505" spans="1:23" ht="12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</row>
    <row r="506" spans="1:23" ht="12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</row>
    <row r="507" spans="1:23" ht="12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</row>
    <row r="508" spans="1:23" ht="12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</row>
    <row r="509" spans="1:23" ht="12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</row>
    <row r="510" spans="1:23" ht="12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</row>
    <row r="511" spans="1:23" ht="12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</row>
    <row r="512" spans="1:23" ht="12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</row>
    <row r="513" spans="1:23" ht="12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</row>
    <row r="514" spans="1:23" ht="12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</row>
    <row r="515" spans="1:23" ht="12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</row>
    <row r="516" spans="1:23" ht="12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</row>
    <row r="517" spans="1:23" ht="12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</row>
    <row r="518" spans="1:23" ht="12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</row>
    <row r="519" spans="1:23" ht="12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</row>
    <row r="520" spans="1:23" ht="12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</row>
    <row r="521" spans="1:23" ht="12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</row>
    <row r="522" spans="1:23" ht="12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</row>
    <row r="523" spans="1:23" ht="12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</row>
    <row r="524" spans="1:23" ht="12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</row>
    <row r="525" spans="1:23" ht="12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</row>
    <row r="526" spans="1:23" ht="12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</row>
    <row r="527" spans="1:23" ht="12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</row>
    <row r="528" spans="1:23" ht="12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</row>
    <row r="529" spans="1:23" ht="12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</row>
    <row r="530" spans="1:23" ht="12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</row>
    <row r="531" spans="1:23" ht="12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</row>
    <row r="532" spans="1:23" ht="12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</row>
    <row r="533" spans="1:23" ht="12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</row>
    <row r="534" spans="1:23" ht="12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</row>
    <row r="535" spans="1:23" ht="12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</row>
    <row r="536" spans="1:23" ht="12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</row>
    <row r="537" spans="1:23" ht="12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</row>
    <row r="538" spans="1:23" ht="12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</row>
    <row r="539" spans="1:23" ht="12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</row>
    <row r="540" spans="1:23" ht="12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</row>
    <row r="541" spans="1:23" ht="12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</row>
    <row r="542" spans="1:23" ht="12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</row>
    <row r="543" spans="1:23" ht="12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</row>
    <row r="544" spans="1:23" ht="12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</row>
    <row r="545" spans="1:23" ht="12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</row>
    <row r="546" spans="1:23" ht="12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</row>
    <row r="547" spans="1:23" ht="12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</row>
    <row r="548" spans="1:23" ht="12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</row>
    <row r="549" spans="1:23" ht="12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</row>
    <row r="550" spans="1:23" ht="12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</row>
    <row r="551" spans="1:23" ht="12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</row>
    <row r="552" spans="1:23" ht="12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</row>
    <row r="553" spans="1:23" ht="12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</row>
    <row r="554" spans="1:23" ht="12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</row>
    <row r="555" spans="1:23" ht="12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</row>
    <row r="556" spans="1:23" ht="12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</row>
    <row r="557" spans="1:23" ht="12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</row>
    <row r="558" spans="1:23" ht="12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</row>
    <row r="559" spans="1:23" ht="12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</row>
    <row r="560" spans="1:23" ht="12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</row>
    <row r="561" spans="1:23" ht="12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</row>
    <row r="562" spans="1:23" ht="12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</row>
    <row r="563" spans="1:23" ht="12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</row>
    <row r="564" spans="1:23" ht="12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</row>
    <row r="565" spans="1:23" ht="12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</row>
    <row r="566" spans="1:23" ht="12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</row>
    <row r="567" spans="1:23" ht="12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</row>
    <row r="568" spans="1:23" ht="12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</row>
    <row r="569" spans="1:23" ht="12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</row>
    <row r="570" spans="1:23" ht="12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</row>
    <row r="571" spans="1:23" ht="12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</row>
    <row r="572" spans="1:23" ht="12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</row>
    <row r="573" spans="1:23" ht="12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</row>
    <row r="574" spans="1:23" ht="12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</row>
    <row r="575" spans="1:23" ht="12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</row>
    <row r="576" spans="1:23" ht="12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</row>
    <row r="577" spans="1:23" ht="12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</row>
    <row r="578" spans="1:23" ht="12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</row>
    <row r="579" spans="1:23" ht="12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</row>
    <row r="580" spans="1:23" ht="12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</row>
    <row r="581" spans="1:23" ht="12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</row>
    <row r="582" spans="1:23" ht="12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</row>
    <row r="583" spans="1:23" ht="12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</row>
    <row r="584" spans="1:23" ht="12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</row>
    <row r="585" spans="1:23" ht="12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</row>
    <row r="586" spans="1:23" ht="12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</row>
    <row r="587" spans="1:23" ht="12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</row>
    <row r="588" spans="1:23" ht="12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</row>
    <row r="589" spans="1:23" ht="12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</row>
    <row r="590" spans="1:23" ht="12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</row>
    <row r="591" spans="1:23" ht="12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</row>
    <row r="592" spans="1:23" ht="12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</row>
    <row r="593" spans="1:23" ht="12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</row>
    <row r="594" spans="1:23" ht="12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</row>
    <row r="595" spans="1:23" ht="12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</row>
    <row r="596" spans="1:23" ht="12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</row>
    <row r="597" spans="1:23" ht="12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</row>
    <row r="598" spans="1:23" ht="12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</row>
    <row r="599" spans="1:23" ht="12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</row>
    <row r="600" spans="1:23" ht="12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</row>
    <row r="601" spans="1:23" ht="12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</row>
    <row r="602" spans="1:23" ht="12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</row>
    <row r="603" spans="1:23" ht="12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</row>
    <row r="604" spans="1:23" ht="12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</row>
    <row r="605" spans="1:23" ht="12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</row>
    <row r="606" spans="1:23" ht="12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</row>
    <row r="607" spans="1:23" ht="12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</row>
    <row r="608" spans="1:23" ht="12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</row>
    <row r="609" spans="1:23" ht="12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</row>
    <row r="610" spans="1:23" ht="12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</row>
    <row r="611" spans="1:23" ht="12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</row>
    <row r="612" spans="1:23" ht="12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</row>
    <row r="613" spans="1:23" ht="12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</row>
    <row r="614" spans="1:23" ht="12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</row>
    <row r="615" spans="1:23" ht="12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</row>
    <row r="616" spans="1:23" ht="12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</row>
    <row r="617" spans="1:23" ht="12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</row>
    <row r="618" spans="1:23" ht="12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</row>
    <row r="619" spans="1:23" ht="12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</row>
    <row r="620" spans="1:23" ht="12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</row>
    <row r="621" spans="1:23" ht="12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</row>
    <row r="622" spans="1:23" ht="12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</row>
    <row r="623" spans="1:23" ht="12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</row>
    <row r="624" spans="1:23" ht="12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</row>
    <row r="625" spans="1:23" ht="12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</row>
    <row r="626" spans="1:23" ht="12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</row>
    <row r="627" spans="1:23" ht="12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</row>
    <row r="628" spans="1:23" ht="12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</row>
    <row r="629" spans="1:23" ht="12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</row>
    <row r="630" spans="1:23" ht="12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</row>
    <row r="631" spans="1:23" ht="12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</row>
    <row r="632" spans="1:23" ht="12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</row>
    <row r="633" spans="1:23" ht="12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</row>
    <row r="634" spans="1:23" ht="12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</row>
    <row r="635" spans="1:23" ht="12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</row>
    <row r="636" spans="1:23" ht="12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</row>
    <row r="637" spans="1:23" ht="12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</row>
    <row r="638" spans="1:23" ht="12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</row>
    <row r="639" spans="1:23" ht="12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</row>
    <row r="640" spans="1:23" ht="12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</row>
    <row r="641" spans="1:23" ht="12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</row>
    <row r="642" spans="1:23" ht="12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</row>
    <row r="643" spans="1:23" ht="12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</row>
    <row r="644" spans="1:23" ht="12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</row>
    <row r="645" spans="1:23" ht="12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</row>
    <row r="646" spans="1:23" ht="12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</row>
    <row r="647" spans="1:23" ht="12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</row>
    <row r="648" spans="1:23" ht="12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</row>
    <row r="649" spans="1:23" ht="12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</row>
    <row r="650" spans="1:23" ht="12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</row>
    <row r="651" spans="1:23" ht="12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</row>
    <row r="652" spans="1:23" ht="12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</row>
    <row r="653" spans="1:23" ht="12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</row>
    <row r="654" spans="1:23" ht="12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</row>
    <row r="655" spans="1:23" ht="12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</row>
    <row r="656" spans="1:23" ht="12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</row>
    <row r="657" spans="1:23" ht="12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</row>
    <row r="658" spans="1:23" ht="12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</row>
    <row r="659" spans="1:23" ht="12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</row>
    <row r="660" spans="1:23" ht="12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</row>
    <row r="661" spans="1:23" ht="12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</row>
    <row r="662" spans="1:23" ht="12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</row>
    <row r="663" spans="1:23" ht="12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</row>
    <row r="664" spans="1:23" ht="12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</row>
    <row r="665" spans="1:23" ht="12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</row>
    <row r="666" spans="1:23" ht="12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</row>
    <row r="667" spans="1:23" ht="12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</row>
    <row r="668" spans="1:23" ht="12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</row>
    <row r="669" spans="1:23" ht="12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</row>
    <row r="670" spans="1:23" ht="12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</row>
    <row r="671" spans="1:23" ht="12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</row>
    <row r="672" spans="1:23" ht="12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</row>
    <row r="673" spans="1:23" ht="12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</row>
    <row r="674" spans="1:23" ht="12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</row>
    <row r="675" spans="1:23" ht="12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</row>
    <row r="676" spans="1:23" ht="12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</row>
    <row r="677" spans="1:23" ht="12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</row>
    <row r="678" spans="1:23" ht="12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</row>
    <row r="679" spans="1:23" ht="12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</row>
    <row r="680" spans="1:23" ht="12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</row>
    <row r="681" spans="1:23" ht="12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</row>
    <row r="682" spans="1:23" ht="12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</row>
    <row r="683" spans="1:23" ht="12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</row>
    <row r="684" spans="1:23" ht="12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</row>
    <row r="685" spans="1:23" ht="12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</row>
    <row r="686" spans="1:23" ht="12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</row>
    <row r="687" spans="1:23" ht="12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</row>
    <row r="688" spans="1:23" ht="12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</row>
    <row r="689" spans="1:23" ht="12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</row>
    <row r="690" spans="1:23" ht="12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</row>
    <row r="691" spans="1:23" ht="12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</row>
    <row r="692" spans="1:23" ht="12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</row>
    <row r="693" spans="1:23" ht="12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</row>
    <row r="694" spans="1:23" ht="12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</row>
    <row r="695" spans="1:23" ht="12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</row>
    <row r="696" spans="1:23" ht="12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</row>
    <row r="697" spans="1:23" ht="12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</row>
    <row r="698" spans="1:23" ht="12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</row>
    <row r="699" spans="1:23" ht="12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</row>
    <row r="700" spans="1:23" ht="12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</row>
    <row r="701" spans="1:23" ht="12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</row>
    <row r="702" spans="1:23" ht="12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</row>
    <row r="703" spans="1:23" ht="12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</row>
    <row r="704" spans="1:23" ht="12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</row>
    <row r="705" spans="1:23" ht="12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</row>
    <row r="706" spans="1:23" ht="12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</row>
    <row r="707" spans="1:23" ht="12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</row>
    <row r="708" spans="1:23" ht="12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</row>
    <row r="709" spans="1:23" ht="12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</row>
    <row r="710" spans="1:23" ht="12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</row>
    <row r="711" spans="1:23" ht="12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</row>
    <row r="712" spans="1:23" ht="12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</row>
    <row r="713" spans="1:23" ht="12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</row>
    <row r="714" spans="1:23" ht="12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</row>
    <row r="715" spans="1:23" ht="12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</row>
    <row r="716" spans="1:23" ht="12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</row>
    <row r="717" spans="1:23" ht="12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</row>
    <row r="718" spans="1:23" ht="12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</row>
    <row r="719" spans="1:23" ht="12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</row>
    <row r="720" spans="1:23" ht="12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</row>
    <row r="721" spans="1:23" ht="12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</row>
    <row r="722" spans="1:23" ht="12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</row>
    <row r="723" spans="1:23" ht="12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</row>
    <row r="724" spans="1:23" ht="12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</row>
    <row r="725" spans="1:23" ht="12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</row>
    <row r="726" spans="1:23" ht="12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</row>
    <row r="727" spans="1:23" ht="12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</row>
    <row r="728" spans="1:23" ht="12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</row>
    <row r="729" spans="1:23" ht="12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</row>
    <row r="730" spans="1:23" ht="12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</row>
    <row r="731" spans="1:23" ht="12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</row>
    <row r="732" spans="1:23" ht="12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</row>
    <row r="733" spans="1:23" ht="12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</row>
    <row r="734" spans="1:23" ht="12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</row>
    <row r="735" spans="1:23" ht="12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</row>
    <row r="736" spans="1:23" ht="12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</row>
    <row r="737" spans="1:23" ht="12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</row>
    <row r="738" spans="1:23" ht="12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</row>
    <row r="739" spans="1:23" ht="12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</row>
    <row r="740" spans="1:23" ht="12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</row>
    <row r="741" spans="1:23" ht="12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</row>
    <row r="742" spans="1:23" ht="12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</row>
    <row r="743" spans="1:23" ht="12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</row>
    <row r="744" spans="1:23" ht="12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</row>
    <row r="745" spans="1:23" ht="12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</row>
    <row r="746" spans="1:23" ht="12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</row>
    <row r="747" spans="1:23" ht="12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</row>
    <row r="748" spans="1:23" ht="12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</row>
    <row r="749" spans="1:23" ht="12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</row>
    <row r="750" spans="1:23" ht="12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</row>
    <row r="751" spans="1:23" ht="12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</row>
    <row r="752" spans="1:23" ht="12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</row>
    <row r="753" spans="1:23" ht="12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</row>
    <row r="754" spans="1:23" ht="12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</row>
    <row r="755" spans="1:23" ht="12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</row>
    <row r="756" spans="1:23" ht="12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</row>
    <row r="757" spans="1:23" ht="12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</row>
    <row r="758" spans="1:23" ht="12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</row>
    <row r="759" spans="1:23" ht="12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</row>
    <row r="760" spans="1:23" ht="12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</row>
    <row r="761" spans="1:23" ht="12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</row>
    <row r="762" spans="1:23" ht="12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</row>
    <row r="763" spans="1:23" ht="12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</row>
    <row r="764" spans="1:23" ht="12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</row>
    <row r="765" spans="1:23" ht="12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</row>
    <row r="766" spans="1:23" ht="12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</row>
    <row r="767" spans="1:23" ht="12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</row>
    <row r="768" spans="1:23" ht="12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</row>
    <row r="769" spans="1:23" ht="12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</row>
    <row r="770" spans="1:23" ht="12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</row>
    <row r="771" spans="1:23" ht="12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</row>
    <row r="772" spans="1:23" ht="12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</row>
    <row r="773" spans="1:23" ht="12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</row>
    <row r="774" spans="1:23" ht="12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</row>
    <row r="775" spans="1:23" ht="12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</row>
    <row r="776" spans="1:23" ht="12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</row>
    <row r="777" spans="1:23" ht="12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</row>
    <row r="778" spans="1:23" ht="12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</row>
    <row r="779" spans="1:23" ht="12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</row>
    <row r="780" spans="1:23" ht="12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</row>
    <row r="781" spans="1:23" ht="12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</row>
    <row r="782" spans="1:23" ht="12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</row>
    <row r="783" spans="1:23" ht="12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</row>
    <row r="784" spans="1:23" ht="12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</row>
    <row r="785" spans="1:23" ht="12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</row>
    <row r="786" spans="1:23" ht="12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</row>
    <row r="787" spans="1:23" ht="12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</row>
    <row r="788" spans="1:23" ht="12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</row>
    <row r="789" spans="1:23" ht="12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</row>
    <row r="790" spans="1:23" ht="12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</row>
    <row r="791" spans="1:23" ht="12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</row>
    <row r="792" spans="1:23" ht="12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</row>
    <row r="793" spans="1:23" ht="12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</row>
    <row r="794" spans="1:23" ht="12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</row>
    <row r="795" spans="1:23" ht="12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</row>
    <row r="796" spans="1:23" ht="12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</row>
    <row r="797" spans="1:23" ht="12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</row>
    <row r="798" spans="1:23" ht="12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</row>
    <row r="799" spans="1:23" ht="12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</row>
    <row r="800" spans="1:23" ht="12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</row>
    <row r="801" spans="1:23" ht="12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</row>
    <row r="802" spans="1:23" ht="12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</row>
    <row r="803" spans="1:23" ht="12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</row>
    <row r="804" spans="1:23" ht="12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</row>
    <row r="805" spans="1:23" ht="12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</row>
    <row r="806" spans="1:23" ht="12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</row>
    <row r="807" spans="1:23" ht="12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</row>
    <row r="808" spans="1:23" ht="12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</row>
    <row r="809" spans="1:23" ht="12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</row>
    <row r="810" spans="1:23" ht="12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</row>
    <row r="811" spans="1:23" ht="12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</row>
    <row r="812" spans="1:23" ht="12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</row>
    <row r="813" spans="1:23" ht="12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</row>
    <row r="814" spans="1:23" ht="12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</row>
    <row r="815" spans="1:23" ht="12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</row>
    <row r="816" spans="1:23" ht="12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</row>
    <row r="817" spans="1:23" ht="12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</row>
    <row r="818" spans="1:23" ht="12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</row>
    <row r="819" spans="1:23" ht="12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</row>
    <row r="820" spans="1:23" ht="12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</row>
    <row r="821" spans="1:23" ht="12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</row>
    <row r="822" spans="1:23" ht="12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</row>
    <row r="823" spans="1:23" ht="12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</row>
    <row r="824" spans="1:23" ht="12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</row>
    <row r="825" spans="1:23" ht="12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</row>
    <row r="826" spans="1:23" ht="12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</row>
    <row r="827" spans="1:23" ht="12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</row>
    <row r="828" spans="1:23" ht="12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</row>
    <row r="829" spans="1:23" ht="12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</row>
    <row r="830" spans="1:23" ht="12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</row>
    <row r="831" spans="1:23" ht="12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</row>
    <row r="832" spans="1:23" ht="12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</row>
    <row r="833" spans="1:23" ht="12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</row>
    <row r="834" spans="1:23" ht="12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</row>
    <row r="835" spans="1:23" ht="12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</row>
    <row r="836" spans="1:23" ht="12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</row>
    <row r="837" spans="1:23" ht="12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</row>
    <row r="838" spans="1:23" ht="12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</row>
    <row r="839" spans="1:23" ht="12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</row>
    <row r="840" spans="1:23" ht="12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</row>
    <row r="841" spans="1:23" ht="12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</row>
    <row r="842" spans="1:23" ht="12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</row>
    <row r="843" spans="1:23" ht="12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</row>
    <row r="844" spans="1:23" ht="12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</row>
    <row r="845" spans="1:23" ht="12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</row>
    <row r="846" spans="1:23" ht="12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</row>
    <row r="847" spans="1:23" ht="12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</row>
    <row r="848" spans="1:23" ht="12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</row>
    <row r="849" spans="1:23" ht="12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</row>
    <row r="850" spans="1:23" ht="12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</row>
    <row r="851" spans="1:23" ht="12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</row>
    <row r="852" spans="1:23" ht="12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</row>
    <row r="853" spans="1:23" ht="12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</row>
    <row r="854" spans="1:23" ht="12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</row>
    <row r="855" spans="1:23" ht="12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</row>
    <row r="856" spans="1:23" ht="12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</row>
    <row r="857" spans="1:23" ht="12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</row>
    <row r="858" spans="1:23" ht="12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</row>
    <row r="859" spans="1:23" ht="12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</row>
    <row r="860" spans="1:23" ht="12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</row>
    <row r="861" spans="1:23" ht="12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</row>
    <row r="862" spans="1:23" ht="12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</row>
    <row r="863" spans="1:23" ht="12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</row>
    <row r="864" spans="1:23" ht="12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</row>
    <row r="865" spans="1:23" ht="12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</row>
    <row r="866" spans="1:23" ht="12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</row>
    <row r="867" spans="1:23" ht="12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</row>
    <row r="868" spans="1:23" ht="12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</row>
    <row r="869" spans="1:23" ht="12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</row>
    <row r="870" spans="1:23" ht="12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</row>
    <row r="871" spans="1:23" ht="12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</row>
    <row r="872" spans="1:23" ht="12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</row>
    <row r="873" spans="1:23" ht="12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</row>
    <row r="874" spans="1:23" ht="12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</row>
    <row r="875" spans="1:23" ht="12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</row>
    <row r="876" spans="1:23" ht="12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</row>
    <row r="877" spans="1:23" ht="12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</row>
    <row r="878" spans="1:23" ht="12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</row>
    <row r="879" spans="1:23" ht="12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</row>
    <row r="880" spans="1:23" ht="12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</row>
    <row r="881" spans="1:23" ht="12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</row>
    <row r="882" spans="1:23" ht="12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</row>
    <row r="883" spans="1:23" ht="12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</row>
    <row r="884" spans="1:23" ht="12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</row>
    <row r="885" spans="1:23" ht="12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</row>
    <row r="886" spans="1:23" ht="12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</row>
    <row r="887" spans="1:23" ht="12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</row>
    <row r="888" spans="1:23" ht="12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</row>
    <row r="889" spans="1:23" ht="12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</row>
    <row r="890" spans="1:23" ht="12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</row>
    <row r="891" spans="1:23" ht="12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</row>
    <row r="892" spans="1:23" ht="12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</row>
    <row r="893" spans="1:23" ht="12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</row>
    <row r="894" spans="1:23" ht="12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</row>
    <row r="895" spans="1:23" ht="12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</row>
    <row r="896" spans="1:23" ht="12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</row>
    <row r="897" spans="1:23" ht="12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</row>
    <row r="898" spans="1:23" ht="12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</row>
    <row r="899" spans="1:23" ht="12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</row>
    <row r="900" spans="1:23" ht="12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</row>
    <row r="901" spans="1:23" ht="12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</row>
    <row r="902" spans="1:23" ht="12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</row>
    <row r="903" spans="1:23" ht="12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</row>
    <row r="904" spans="1:23" ht="12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</row>
    <row r="905" spans="1:23" ht="12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</row>
    <row r="906" spans="1:23" ht="12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</row>
    <row r="907" spans="1:23" ht="12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</row>
    <row r="908" spans="1:23" ht="12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</row>
    <row r="909" spans="1:23" ht="12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</row>
    <row r="910" spans="1:23" ht="12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</row>
    <row r="911" spans="1:23" ht="12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</row>
    <row r="912" spans="1:23" ht="12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</row>
    <row r="913" spans="1:23" ht="12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</row>
    <row r="914" spans="1:23" ht="12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</row>
    <row r="915" spans="1:23" ht="12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</row>
    <row r="916" spans="1:23" ht="12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</row>
    <row r="917" spans="1:23" ht="12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</row>
    <row r="918" spans="1:23" ht="12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</row>
    <row r="919" spans="1:23" ht="12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</row>
    <row r="920" spans="1:23" ht="12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</row>
    <row r="921" spans="1:23" ht="12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</row>
    <row r="922" spans="1:23" ht="12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</row>
    <row r="923" spans="1:23" ht="12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</row>
    <row r="924" spans="1:23" ht="12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</row>
    <row r="925" spans="1:23" ht="12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</row>
    <row r="926" spans="1:23" ht="12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</row>
    <row r="927" spans="1:23" ht="12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</row>
    <row r="928" spans="1:23" ht="12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</row>
    <row r="929" spans="1:23" ht="12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</row>
    <row r="930" spans="1:23" ht="12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</row>
    <row r="931" spans="1:23" ht="12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</row>
    <row r="932" spans="1:23" ht="12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</row>
    <row r="933" spans="1:23" ht="12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</row>
    <row r="934" spans="1:23" ht="12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</row>
    <row r="935" spans="1:23" ht="12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</row>
    <row r="936" spans="1:23" ht="12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</row>
    <row r="937" spans="1:23" ht="12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</row>
    <row r="938" spans="1:23" ht="12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</row>
    <row r="939" spans="1:23" ht="12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</row>
    <row r="940" spans="1:23" ht="12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</row>
    <row r="941" spans="1:23" ht="12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</row>
    <row r="942" spans="1:23" ht="12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</row>
    <row r="943" spans="1:23" ht="12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</row>
    <row r="944" spans="1:23" ht="12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</row>
    <row r="945" spans="1:23" ht="12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</row>
    <row r="946" spans="1:23" ht="12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</row>
    <row r="947" spans="1:23" ht="12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</row>
    <row r="948" spans="1:23" ht="12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</row>
    <row r="949" spans="1:23" ht="12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</row>
    <row r="950" spans="1:23" ht="12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</row>
    <row r="951" spans="1:23" ht="12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</row>
    <row r="952" spans="1:23" ht="12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</row>
    <row r="953" spans="1:23" ht="12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</row>
    <row r="954" spans="1:23" ht="12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</row>
    <row r="955" spans="1:23" ht="12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</row>
    <row r="956" spans="1:23" ht="12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</row>
    <row r="957" spans="1:23" ht="12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</row>
    <row r="958" spans="1:23" ht="12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</row>
    <row r="959" spans="1:23" ht="12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</row>
    <row r="960" spans="1:23" ht="12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</row>
    <row r="961" spans="1:23" ht="12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</row>
    <row r="962" spans="1:23" ht="12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</row>
    <row r="963" spans="1:23" ht="12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</row>
    <row r="964" spans="1:23" ht="12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</row>
    <row r="965" spans="1:23" ht="12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</row>
    <row r="966" spans="1:23" ht="12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</row>
    <row r="967" spans="1:23" ht="12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</row>
    <row r="968" spans="1:23" ht="12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</row>
    <row r="969" spans="1:23" ht="12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</row>
    <row r="970" spans="1:23" ht="12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</row>
    <row r="971" spans="1:23" ht="12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</row>
    <row r="972" spans="1:23" ht="12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</row>
    <row r="973" spans="1:23" ht="12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</row>
    <row r="974" spans="1:23" ht="12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</row>
    <row r="975" spans="1:23" ht="12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</row>
    <row r="976" spans="1:23" ht="12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</row>
    <row r="977" spans="1:23" ht="12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</row>
    <row r="978" spans="1:23" ht="12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</row>
    <row r="979" spans="1:23" ht="12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</row>
    <row r="980" spans="1:23" ht="12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</row>
    <row r="981" spans="1:23" ht="12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</row>
    <row r="982" spans="1:23" ht="12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</row>
    <row r="983" spans="1:23" ht="12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</row>
    <row r="984" spans="1:23" ht="12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</row>
    <row r="985" spans="1:23" ht="12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</row>
    <row r="986" spans="1:23" ht="12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</row>
    <row r="987" spans="1:23" ht="12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</row>
    <row r="988" spans="1:23" ht="12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</row>
    <row r="989" spans="1:23" ht="12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</row>
    <row r="990" spans="1:23" ht="12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</row>
    <row r="991" spans="1:23" ht="12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</row>
    <row r="992" spans="1:23" ht="12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</row>
    <row r="993" spans="1:23" ht="12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</row>
  </sheetData>
  <dataConsolidate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969"/>
  <sheetViews>
    <sheetView workbookViewId="0">
      <selection activeCell="H17" sqref="H17"/>
    </sheetView>
  </sheetViews>
  <sheetFormatPr defaultColWidth="17.28515625" defaultRowHeight="12.75"/>
  <cols>
    <col min="1" max="1" width="3.42578125" customWidth="1"/>
    <col min="2" max="2" width="13.140625" customWidth="1"/>
    <col min="3" max="3" width="61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1" width="9.140625" customWidth="1"/>
    <col min="12" max="18" width="8" customWidth="1"/>
  </cols>
  <sheetData>
    <row r="1" spans="1:18" ht="12" customHeight="1">
      <c r="A1" s="53"/>
      <c r="B1" s="53"/>
      <c r="C1" s="297" t="s">
        <v>77</v>
      </c>
      <c r="D1" s="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2.75" customHeight="1" thickBot="1">
      <c r="A2" s="53"/>
      <c r="B2" s="53"/>
      <c r="C2" s="3"/>
      <c r="D2" s="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2" customHeight="1">
      <c r="A3" s="8"/>
      <c r="B3" s="10"/>
      <c r="C3" s="11"/>
      <c r="D3" s="12"/>
      <c r="E3" s="17"/>
      <c r="F3" s="12" t="s">
        <v>2</v>
      </c>
      <c r="G3" s="12"/>
      <c r="H3" s="12" t="s">
        <v>3</v>
      </c>
      <c r="I3" s="18"/>
      <c r="J3" s="53"/>
      <c r="K3" s="53"/>
      <c r="L3" s="53"/>
      <c r="M3" s="53"/>
      <c r="N3" s="53"/>
      <c r="O3" s="53"/>
      <c r="P3" s="53"/>
      <c r="Q3" s="53"/>
      <c r="R3" s="53"/>
    </row>
    <row r="4" spans="1:18" ht="12.75" customHeight="1" thickBot="1">
      <c r="A4" s="22" t="s">
        <v>4</v>
      </c>
      <c r="B4" s="24" t="s">
        <v>5</v>
      </c>
      <c r="C4" s="24" t="s">
        <v>6</v>
      </c>
      <c r="D4" s="25" t="s">
        <v>7</v>
      </c>
      <c r="E4" s="26" t="s">
        <v>8</v>
      </c>
      <c r="F4" s="27" t="s">
        <v>9</v>
      </c>
      <c r="G4" s="27" t="s">
        <v>10</v>
      </c>
      <c r="H4" s="27" t="s">
        <v>9</v>
      </c>
      <c r="I4" s="28" t="s">
        <v>10</v>
      </c>
      <c r="J4" s="53"/>
      <c r="K4" s="53"/>
      <c r="L4" s="53"/>
      <c r="M4" s="53"/>
      <c r="N4" s="53"/>
      <c r="O4" s="53"/>
      <c r="P4" s="53"/>
      <c r="Q4" s="53"/>
      <c r="R4" s="53"/>
    </row>
    <row r="5" spans="1:18" ht="12" customHeight="1">
      <c r="A5" s="54">
        <v>1</v>
      </c>
      <c r="B5" s="35"/>
      <c r="C5" s="35"/>
      <c r="D5" s="35"/>
      <c r="E5" s="37"/>
      <c r="F5" s="39"/>
      <c r="G5" s="41"/>
      <c r="H5" s="41"/>
      <c r="I5" s="41"/>
      <c r="J5" s="53"/>
      <c r="K5" s="53"/>
      <c r="L5" s="53"/>
      <c r="M5" s="53"/>
      <c r="N5" s="53"/>
      <c r="O5" s="53"/>
      <c r="P5" s="53"/>
      <c r="Q5" s="53"/>
      <c r="R5" s="53"/>
    </row>
    <row r="6" spans="1:18" ht="33.75" customHeight="1">
      <c r="A6" s="54">
        <v>2</v>
      </c>
      <c r="B6" s="74" t="s">
        <v>11</v>
      </c>
      <c r="C6" s="207" t="s">
        <v>102</v>
      </c>
      <c r="D6" s="203">
        <v>3</v>
      </c>
      <c r="E6" s="204" t="s">
        <v>12</v>
      </c>
      <c r="F6" s="205"/>
      <c r="G6" s="192">
        <f>SUM(D6*F6)</f>
        <v>0</v>
      </c>
      <c r="H6" s="192"/>
      <c r="I6" s="192">
        <f>SUM(D6*H6)</f>
        <v>0</v>
      </c>
      <c r="J6" s="53"/>
      <c r="K6" s="53"/>
      <c r="L6" s="53"/>
      <c r="M6" s="53"/>
      <c r="N6" s="53"/>
      <c r="O6" s="53"/>
      <c r="P6" s="53"/>
      <c r="Q6" s="53"/>
      <c r="R6" s="53"/>
    </row>
    <row r="7" spans="1:18" ht="12" customHeight="1">
      <c r="A7" s="49">
        <v>3</v>
      </c>
      <c r="B7" s="74"/>
      <c r="C7" s="202" t="s">
        <v>101</v>
      </c>
      <c r="D7" s="188">
        <v>3</v>
      </c>
      <c r="E7" s="206" t="s">
        <v>12</v>
      </c>
      <c r="F7" s="193"/>
      <c r="G7" s="192">
        <f t="shared" ref="G7:G26" si="0">SUM(D7*F7)</f>
        <v>0</v>
      </c>
      <c r="H7" s="193"/>
      <c r="I7" s="192">
        <f t="shared" ref="I7:I26" si="1">SUM(D7*H7)</f>
        <v>0</v>
      </c>
      <c r="J7" s="53"/>
      <c r="K7" s="53"/>
      <c r="L7" s="53"/>
      <c r="M7" s="53"/>
      <c r="N7" s="53"/>
      <c r="O7" s="53"/>
      <c r="P7" s="53"/>
      <c r="Q7" s="53"/>
      <c r="R7" s="53"/>
    </row>
    <row r="8" spans="1:18" ht="12.75" customHeight="1">
      <c r="A8" s="54">
        <v>4</v>
      </c>
      <c r="B8" s="75"/>
      <c r="C8" s="170"/>
      <c r="D8" s="73"/>
      <c r="E8" s="59"/>
      <c r="F8" s="67"/>
      <c r="G8" s="192">
        <f t="shared" si="0"/>
        <v>0</v>
      </c>
      <c r="H8" s="67"/>
      <c r="I8" s="192">
        <f t="shared" si="1"/>
        <v>0</v>
      </c>
      <c r="J8" s="53"/>
      <c r="K8" s="53"/>
      <c r="L8" s="53"/>
      <c r="M8" s="53"/>
      <c r="N8" s="53"/>
      <c r="O8" s="53"/>
      <c r="P8" s="53"/>
      <c r="Q8" s="53"/>
      <c r="R8" s="53"/>
    </row>
    <row r="9" spans="1:18" ht="12" customHeight="1">
      <c r="A9" s="49">
        <v>5</v>
      </c>
      <c r="B9" s="74" t="s">
        <v>17</v>
      </c>
      <c r="C9" s="49" t="s">
        <v>18</v>
      </c>
      <c r="D9" s="70">
        <v>270</v>
      </c>
      <c r="E9" s="98" t="s">
        <v>24</v>
      </c>
      <c r="F9" s="71"/>
      <c r="G9" s="192">
        <f t="shared" si="0"/>
        <v>0</v>
      </c>
      <c r="H9" s="71"/>
      <c r="I9" s="192">
        <f t="shared" si="1"/>
        <v>0</v>
      </c>
      <c r="J9" s="53"/>
      <c r="K9" s="53"/>
      <c r="L9" s="53"/>
      <c r="M9" s="53"/>
      <c r="N9" s="53"/>
      <c r="O9" s="53"/>
      <c r="P9" s="53"/>
      <c r="Q9" s="53"/>
      <c r="R9" s="53"/>
    </row>
    <row r="10" spans="1:18" ht="12" customHeight="1">
      <c r="A10" s="49">
        <v>6</v>
      </c>
      <c r="B10" s="74"/>
      <c r="C10" s="49" t="s">
        <v>25</v>
      </c>
      <c r="D10" s="49">
        <v>4</v>
      </c>
      <c r="E10" s="73" t="s">
        <v>12</v>
      </c>
      <c r="F10" s="67"/>
      <c r="G10" s="192">
        <f t="shared" si="0"/>
        <v>0</v>
      </c>
      <c r="H10" s="67"/>
      <c r="I10" s="192">
        <f t="shared" si="1"/>
        <v>0</v>
      </c>
      <c r="J10" s="53"/>
      <c r="K10" s="53"/>
      <c r="L10" s="53"/>
      <c r="M10" s="53"/>
      <c r="N10" s="53"/>
      <c r="O10" s="53"/>
      <c r="P10" s="53"/>
      <c r="Q10" s="53"/>
      <c r="R10" s="53"/>
    </row>
    <row r="11" spans="1:18" ht="12" customHeight="1">
      <c r="A11" s="54">
        <v>7</v>
      </c>
      <c r="B11" s="75"/>
      <c r="C11" s="165"/>
      <c r="D11" s="166"/>
      <c r="E11" s="76"/>
      <c r="F11" s="77"/>
      <c r="G11" s="192">
        <f t="shared" si="0"/>
        <v>0</v>
      </c>
      <c r="H11" s="77"/>
      <c r="I11" s="192">
        <f t="shared" si="1"/>
        <v>0</v>
      </c>
      <c r="J11" s="53"/>
      <c r="K11" s="53"/>
      <c r="L11" s="53"/>
      <c r="M11" s="53"/>
      <c r="N11" s="53"/>
      <c r="O11" s="53"/>
      <c r="P11" s="53"/>
      <c r="Q11" s="53"/>
      <c r="R11" s="53"/>
    </row>
    <row r="12" spans="1:18" ht="12" customHeight="1">
      <c r="A12" s="49">
        <v>8</v>
      </c>
      <c r="B12" s="49" t="s">
        <v>27</v>
      </c>
      <c r="C12" s="162" t="s">
        <v>29</v>
      </c>
      <c r="D12" s="164">
        <v>55</v>
      </c>
      <c r="E12" s="73" t="s">
        <v>24</v>
      </c>
      <c r="F12" s="71"/>
      <c r="G12" s="192">
        <f t="shared" si="0"/>
        <v>0</v>
      </c>
      <c r="H12" s="71"/>
      <c r="I12" s="192">
        <f t="shared" si="1"/>
        <v>0</v>
      </c>
      <c r="J12" s="53"/>
      <c r="K12" s="53"/>
      <c r="L12" s="53"/>
      <c r="M12" s="53"/>
      <c r="N12" s="53"/>
      <c r="O12" s="53"/>
      <c r="P12" s="53"/>
      <c r="Q12" s="53"/>
      <c r="R12" s="53"/>
    </row>
    <row r="13" spans="1:18" ht="12" customHeight="1">
      <c r="A13" s="49">
        <v>9</v>
      </c>
      <c r="B13" s="74"/>
      <c r="C13" s="49" t="s">
        <v>32</v>
      </c>
      <c r="D13" s="177">
        <v>40</v>
      </c>
      <c r="E13" s="98" t="s">
        <v>12</v>
      </c>
      <c r="F13" s="71"/>
      <c r="G13" s="192">
        <f t="shared" si="0"/>
        <v>0</v>
      </c>
      <c r="H13" s="71"/>
      <c r="I13" s="192">
        <f t="shared" si="1"/>
        <v>0</v>
      </c>
      <c r="J13" s="53"/>
      <c r="K13" s="53"/>
      <c r="L13" s="53"/>
      <c r="M13" s="53"/>
      <c r="N13" s="53"/>
      <c r="O13" s="53"/>
      <c r="P13" s="53"/>
      <c r="Q13" s="53"/>
      <c r="R13" s="53"/>
    </row>
    <row r="14" spans="1:18" ht="12" customHeight="1">
      <c r="A14" s="54">
        <v>10</v>
      </c>
      <c r="B14" s="74"/>
      <c r="C14" s="267" t="s">
        <v>98</v>
      </c>
      <c r="D14" s="268">
        <v>55</v>
      </c>
      <c r="E14" s="269" t="s">
        <v>24</v>
      </c>
      <c r="F14" s="205"/>
      <c r="G14" s="192">
        <f t="shared" si="0"/>
        <v>0</v>
      </c>
      <c r="H14" s="192"/>
      <c r="I14" s="192">
        <f t="shared" si="1"/>
        <v>0</v>
      </c>
      <c r="J14" s="53"/>
      <c r="K14" s="53"/>
      <c r="L14" s="53"/>
      <c r="M14" s="53"/>
      <c r="N14" s="53"/>
      <c r="O14" s="53"/>
      <c r="P14" s="53"/>
      <c r="Q14" s="53"/>
      <c r="R14" s="53"/>
    </row>
    <row r="15" spans="1:18" ht="12" customHeight="1">
      <c r="A15" s="49">
        <v>11</v>
      </c>
      <c r="B15" s="74"/>
      <c r="C15" s="162" t="s">
        <v>35</v>
      </c>
      <c r="D15" s="167">
        <v>180</v>
      </c>
      <c r="E15" s="73" t="s">
        <v>12</v>
      </c>
      <c r="F15" s="71"/>
      <c r="G15" s="192">
        <f t="shared" si="0"/>
        <v>0</v>
      </c>
      <c r="H15" s="71"/>
      <c r="I15" s="192">
        <f t="shared" si="1"/>
        <v>0</v>
      </c>
      <c r="J15" s="53"/>
      <c r="K15" s="53"/>
      <c r="L15" s="53"/>
      <c r="M15" s="53"/>
      <c r="N15" s="53"/>
      <c r="O15" s="53"/>
      <c r="P15" s="53"/>
      <c r="Q15" s="53"/>
      <c r="R15" s="53"/>
    </row>
    <row r="16" spans="1:18" ht="12" customHeight="1">
      <c r="A16" s="49">
        <v>12</v>
      </c>
      <c r="B16" s="74"/>
      <c r="C16" s="162" t="s">
        <v>36</v>
      </c>
      <c r="D16" s="164">
        <v>3</v>
      </c>
      <c r="E16" s="73" t="s">
        <v>12</v>
      </c>
      <c r="F16" s="67"/>
      <c r="G16" s="192">
        <f t="shared" si="0"/>
        <v>0</v>
      </c>
      <c r="H16" s="67"/>
      <c r="I16" s="192">
        <f t="shared" si="1"/>
        <v>0</v>
      </c>
      <c r="J16" s="53"/>
      <c r="K16" s="53"/>
      <c r="L16" s="53"/>
      <c r="M16" s="53"/>
      <c r="N16" s="53"/>
      <c r="O16" s="53"/>
      <c r="P16" s="53"/>
      <c r="Q16" s="53"/>
      <c r="R16" s="53"/>
    </row>
    <row r="17" spans="1:18" ht="12" customHeight="1">
      <c r="A17" s="54">
        <v>13</v>
      </c>
      <c r="B17" s="74"/>
      <c r="C17" s="49" t="s">
        <v>34</v>
      </c>
      <c r="D17" s="98">
        <v>2</v>
      </c>
      <c r="E17" s="98" t="s">
        <v>12</v>
      </c>
      <c r="F17" s="71"/>
      <c r="G17" s="192">
        <f t="shared" si="0"/>
        <v>0</v>
      </c>
      <c r="H17" s="71"/>
      <c r="I17" s="192">
        <f t="shared" si="1"/>
        <v>0</v>
      </c>
      <c r="J17" s="53"/>
      <c r="K17" s="53"/>
      <c r="L17" s="53"/>
      <c r="M17" s="53"/>
      <c r="N17" s="53"/>
      <c r="O17" s="53"/>
      <c r="P17" s="53"/>
      <c r="Q17" s="53"/>
      <c r="R17" s="53"/>
    </row>
    <row r="18" spans="1:18" ht="12" customHeight="1">
      <c r="A18" s="49">
        <v>14</v>
      </c>
      <c r="B18" s="74"/>
      <c r="C18" s="162" t="s">
        <v>37</v>
      </c>
      <c r="D18" s="178">
        <v>1</v>
      </c>
      <c r="E18" s="98" t="s">
        <v>12</v>
      </c>
      <c r="F18" s="67"/>
      <c r="G18" s="192">
        <f t="shared" si="0"/>
        <v>0</v>
      </c>
      <c r="H18" s="67"/>
      <c r="I18" s="192">
        <f t="shared" si="1"/>
        <v>0</v>
      </c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12" customHeight="1">
      <c r="A19" s="49">
        <v>15</v>
      </c>
      <c r="B19" s="74"/>
      <c r="C19" s="162" t="s">
        <v>39</v>
      </c>
      <c r="D19" s="163">
        <v>3</v>
      </c>
      <c r="E19" s="98" t="s">
        <v>12</v>
      </c>
      <c r="F19" s="67"/>
      <c r="G19" s="192">
        <f t="shared" si="0"/>
        <v>0</v>
      </c>
      <c r="H19" s="67"/>
      <c r="I19" s="192">
        <f t="shared" si="1"/>
        <v>0</v>
      </c>
      <c r="J19" s="53"/>
      <c r="K19" s="53"/>
      <c r="L19" s="53"/>
      <c r="M19" s="53"/>
      <c r="N19" s="53"/>
      <c r="O19" s="53"/>
      <c r="P19" s="53"/>
      <c r="Q19" s="53"/>
      <c r="R19" s="53"/>
    </row>
    <row r="20" spans="1:18" ht="12" customHeight="1">
      <c r="A20" s="54">
        <v>16</v>
      </c>
      <c r="B20" s="74"/>
      <c r="C20" s="157" t="s">
        <v>40</v>
      </c>
      <c r="D20" s="164">
        <v>1</v>
      </c>
      <c r="E20" s="81" t="s">
        <v>15</v>
      </c>
      <c r="F20" s="71"/>
      <c r="G20" s="192">
        <f t="shared" si="0"/>
        <v>0</v>
      </c>
      <c r="H20" s="67"/>
      <c r="I20" s="192">
        <f t="shared" si="1"/>
        <v>0</v>
      </c>
      <c r="J20" s="53"/>
      <c r="K20" s="53"/>
      <c r="L20" s="53"/>
      <c r="M20" s="53"/>
      <c r="N20" s="53"/>
      <c r="O20" s="53"/>
      <c r="P20" s="53"/>
      <c r="Q20" s="53"/>
      <c r="R20" s="53"/>
    </row>
    <row r="21" spans="1:18" ht="12" customHeight="1">
      <c r="A21" s="49">
        <v>17</v>
      </c>
      <c r="B21" s="74"/>
      <c r="C21" s="162" t="s">
        <v>79</v>
      </c>
      <c r="D21" s="164">
        <v>8</v>
      </c>
      <c r="E21" s="73" t="s">
        <v>41</v>
      </c>
      <c r="F21" s="71"/>
      <c r="G21" s="192">
        <f t="shared" si="0"/>
        <v>0</v>
      </c>
      <c r="H21" s="71"/>
      <c r="I21" s="192">
        <f t="shared" si="1"/>
        <v>0</v>
      </c>
      <c r="J21" s="53"/>
      <c r="K21" s="53"/>
      <c r="L21" s="53"/>
      <c r="M21" s="53"/>
      <c r="N21" s="53"/>
      <c r="O21" s="53"/>
      <c r="P21" s="53"/>
      <c r="Q21" s="53"/>
      <c r="R21" s="53"/>
    </row>
    <row r="22" spans="1:18" ht="12" customHeight="1">
      <c r="A22" s="49">
        <v>18</v>
      </c>
      <c r="B22" s="74"/>
      <c r="C22" s="270" t="s">
        <v>107</v>
      </c>
      <c r="D22" s="272">
        <v>14</v>
      </c>
      <c r="E22" s="205" t="s">
        <v>41</v>
      </c>
      <c r="F22" s="205"/>
      <c r="G22" s="192">
        <f t="shared" si="0"/>
        <v>0</v>
      </c>
      <c r="H22" s="205"/>
      <c r="I22" s="192">
        <f t="shared" si="1"/>
        <v>0</v>
      </c>
      <c r="J22" s="53"/>
      <c r="K22" s="53"/>
      <c r="L22" s="53"/>
      <c r="M22" s="53"/>
      <c r="N22" s="53"/>
      <c r="O22" s="53"/>
      <c r="P22" s="53"/>
      <c r="Q22" s="53"/>
      <c r="R22" s="53"/>
    </row>
    <row r="23" spans="1:18" ht="12" customHeight="1">
      <c r="A23" s="54">
        <v>19</v>
      </c>
      <c r="B23" s="74"/>
      <c r="C23" s="168" t="s">
        <v>68</v>
      </c>
      <c r="D23" s="167">
        <v>1</v>
      </c>
      <c r="E23" s="98" t="s">
        <v>15</v>
      </c>
      <c r="F23" s="71"/>
      <c r="G23" s="192">
        <f t="shared" si="0"/>
        <v>0</v>
      </c>
      <c r="H23" s="71"/>
      <c r="I23" s="192">
        <f t="shared" si="1"/>
        <v>0</v>
      </c>
      <c r="J23" s="53"/>
      <c r="K23" s="53"/>
      <c r="L23" s="53"/>
      <c r="M23" s="53"/>
      <c r="N23" s="53"/>
      <c r="O23" s="53"/>
      <c r="P23" s="53"/>
      <c r="Q23" s="53"/>
      <c r="R23" s="53"/>
    </row>
    <row r="24" spans="1:18" ht="12" customHeight="1">
      <c r="A24" s="49">
        <v>20</v>
      </c>
      <c r="B24" s="74"/>
      <c r="C24" s="162" t="s">
        <v>43</v>
      </c>
      <c r="D24" s="164">
        <v>1</v>
      </c>
      <c r="E24" s="73" t="s">
        <v>15</v>
      </c>
      <c r="F24" s="71"/>
      <c r="G24" s="192">
        <f t="shared" si="0"/>
        <v>0</v>
      </c>
      <c r="H24" s="71"/>
      <c r="I24" s="192">
        <f t="shared" si="1"/>
        <v>0</v>
      </c>
      <c r="J24" s="53"/>
      <c r="K24" s="53"/>
      <c r="L24" s="53"/>
      <c r="M24" s="53"/>
      <c r="N24" s="53"/>
      <c r="O24" s="53"/>
      <c r="P24" s="53"/>
      <c r="Q24" s="53"/>
      <c r="R24" s="53"/>
    </row>
    <row r="25" spans="1:18" ht="12" customHeight="1">
      <c r="A25" s="49">
        <v>21</v>
      </c>
      <c r="B25" s="74"/>
      <c r="C25" s="162" t="s">
        <v>44</v>
      </c>
      <c r="D25" s="164">
        <v>1</v>
      </c>
      <c r="E25" s="73" t="s">
        <v>15</v>
      </c>
      <c r="F25" s="71"/>
      <c r="G25" s="192">
        <f t="shared" si="0"/>
        <v>0</v>
      </c>
      <c r="H25" s="71"/>
      <c r="I25" s="192">
        <f t="shared" si="1"/>
        <v>0</v>
      </c>
      <c r="J25" s="53"/>
      <c r="K25" s="53"/>
      <c r="L25" s="53"/>
      <c r="M25" s="53"/>
      <c r="N25" s="53"/>
      <c r="O25" s="53"/>
      <c r="P25" s="53"/>
      <c r="Q25" s="53"/>
      <c r="R25" s="53"/>
    </row>
    <row r="26" spans="1:18" ht="12" customHeight="1">
      <c r="A26" s="54">
        <v>22</v>
      </c>
      <c r="B26" s="74"/>
      <c r="C26" s="168" t="s">
        <v>65</v>
      </c>
      <c r="D26" s="167">
        <v>8</v>
      </c>
      <c r="E26" s="98" t="s">
        <v>41</v>
      </c>
      <c r="F26" s="71"/>
      <c r="G26" s="192">
        <f t="shared" si="0"/>
        <v>0</v>
      </c>
      <c r="H26" s="71"/>
      <c r="I26" s="192">
        <f t="shared" si="1"/>
        <v>0</v>
      </c>
      <c r="J26" s="53"/>
      <c r="K26" s="53"/>
      <c r="L26" s="53"/>
      <c r="M26" s="53"/>
      <c r="N26" s="53"/>
      <c r="O26" s="53"/>
      <c r="P26" s="53"/>
      <c r="Q26" s="53"/>
      <c r="R26" s="53"/>
    </row>
    <row r="27" spans="1:18" ht="12" customHeight="1">
      <c r="A27" s="49">
        <v>23</v>
      </c>
      <c r="B27" s="49"/>
      <c r="C27" s="169"/>
      <c r="D27" s="87"/>
      <c r="E27" s="88"/>
      <c r="F27" s="111"/>
      <c r="G27" s="112"/>
      <c r="H27" s="49"/>
      <c r="I27" s="49"/>
      <c r="J27" s="53"/>
      <c r="K27" s="53"/>
      <c r="L27" s="53"/>
      <c r="M27" s="53"/>
      <c r="N27" s="53"/>
      <c r="O27" s="53"/>
      <c r="P27" s="53"/>
      <c r="Q27" s="53"/>
      <c r="R27" s="53"/>
    </row>
    <row r="28" spans="1:18" ht="12" customHeight="1">
      <c r="A28" s="49">
        <v>24</v>
      </c>
      <c r="B28" s="117"/>
      <c r="C28" s="181"/>
      <c r="D28" s="182"/>
      <c r="E28" s="183"/>
      <c r="F28" s="184"/>
      <c r="G28" s="185"/>
      <c r="H28" s="117"/>
      <c r="I28" s="117"/>
      <c r="J28" s="53"/>
      <c r="K28" s="53"/>
      <c r="L28" s="53"/>
      <c r="M28" s="53"/>
      <c r="N28" s="53"/>
      <c r="O28" s="53"/>
      <c r="P28" s="53"/>
      <c r="Q28" s="53"/>
      <c r="R28" s="53"/>
    </row>
    <row r="29" spans="1:18" ht="12.75" customHeight="1" thickBot="1">
      <c r="A29" s="117">
        <v>25</v>
      </c>
      <c r="B29" s="100"/>
      <c r="C29" s="118"/>
      <c r="D29" s="122"/>
      <c r="E29" s="127"/>
      <c r="F29" s="127"/>
      <c r="G29" s="130"/>
      <c r="H29" s="132"/>
      <c r="I29" s="117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12.75" customHeight="1" thickBot="1">
      <c r="A30" s="128">
        <v>26</v>
      </c>
      <c r="B30" s="133"/>
      <c r="C30" s="134" t="s">
        <v>55</v>
      </c>
      <c r="D30" s="135"/>
      <c r="E30" s="136"/>
      <c r="F30" s="137"/>
      <c r="G30" s="94">
        <f>SUM(G5:G27)</f>
        <v>0</v>
      </c>
      <c r="H30" s="138"/>
      <c r="I30" s="95">
        <f>SUM(I5:I27)</f>
        <v>0</v>
      </c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12" customHeight="1">
      <c r="A31" s="53"/>
      <c r="B31" s="139"/>
      <c r="C31" s="53"/>
      <c r="D31" s="145"/>
      <c r="E31" s="140"/>
      <c r="F31" s="53"/>
      <c r="G31" s="141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12" customHeight="1">
      <c r="A32" s="6"/>
      <c r="B32" s="139"/>
      <c r="C32" s="53"/>
      <c r="D32" s="145"/>
      <c r="E32" s="140"/>
      <c r="F32" s="53"/>
      <c r="G32" s="141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1:18" ht="12" customHeight="1">
      <c r="A33" s="53"/>
      <c r="B33" s="144"/>
      <c r="C33" s="53"/>
      <c r="D33" s="53"/>
      <c r="E33" s="145"/>
      <c r="F33" s="142"/>
      <c r="G33" s="141"/>
      <c r="H33" s="142"/>
      <c r="I33" s="143"/>
      <c r="J33" s="53"/>
      <c r="K33" s="53"/>
      <c r="L33" s="53"/>
      <c r="M33" s="53"/>
      <c r="N33" s="53"/>
      <c r="O33" s="53"/>
      <c r="P33" s="53"/>
      <c r="Q33" s="53"/>
      <c r="R33" s="53"/>
    </row>
    <row r="34" spans="1:18" ht="12" customHeight="1">
      <c r="A34" s="53"/>
      <c r="B34" s="145"/>
      <c r="C34" s="146"/>
      <c r="D34" s="146"/>
      <c r="E34" s="147"/>
      <c r="F34" s="148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1:18" ht="12" customHeight="1">
      <c r="A35" s="53"/>
      <c r="B35" s="146"/>
      <c r="C35" s="144"/>
      <c r="D35" s="144"/>
      <c r="E35" s="53"/>
      <c r="F35" s="149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1:18" ht="12" customHeight="1">
      <c r="A36" s="53"/>
      <c r="B36" s="144"/>
      <c r="C36" s="144"/>
      <c r="D36" s="144"/>
      <c r="E36" s="53"/>
      <c r="F36" s="149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1:18" ht="12" customHeight="1">
      <c r="A37" s="53"/>
      <c r="B37" s="144"/>
      <c r="C37" s="144"/>
      <c r="D37" s="144"/>
      <c r="E37" s="53"/>
      <c r="F37" s="149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1:18" ht="12" customHeight="1">
      <c r="A38" s="53"/>
      <c r="B38" s="144"/>
      <c r="C38" s="144"/>
      <c r="D38" s="144"/>
      <c r="E38" s="53"/>
      <c r="F38" s="149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1:18" ht="12" customHeight="1">
      <c r="A39" s="53"/>
      <c r="B39" s="144"/>
      <c r="C39" s="144"/>
      <c r="D39" s="144"/>
      <c r="E39" s="53"/>
      <c r="F39" s="149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1:18" ht="12" customHeight="1">
      <c r="A40" s="53"/>
      <c r="B40" s="144"/>
      <c r="C40" s="145"/>
      <c r="D40" s="145"/>
      <c r="E40" s="53"/>
      <c r="F40" s="149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 ht="12" customHeight="1">
      <c r="A41" s="53"/>
      <c r="B41" s="145"/>
      <c r="C41" s="150"/>
      <c r="D41" s="150"/>
      <c r="E41" s="151"/>
      <c r="F41" s="152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1:18" ht="12" customHeight="1">
      <c r="A42" s="53"/>
      <c r="B42" s="150"/>
      <c r="C42" s="144"/>
      <c r="D42" s="144"/>
      <c r="E42" s="53"/>
      <c r="F42" s="149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 ht="12" customHeight="1">
      <c r="A43" s="53"/>
      <c r="B43" s="144"/>
      <c r="C43" s="144"/>
      <c r="D43" s="144"/>
      <c r="E43" s="53"/>
      <c r="F43" s="149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 ht="12" customHeight="1">
      <c r="A44" s="53"/>
      <c r="B44" s="144"/>
      <c r="C44" s="144"/>
      <c r="D44" s="144"/>
      <c r="E44" s="53"/>
      <c r="F44" s="149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  <row r="45" spans="1:18" ht="12" customHeight="1">
      <c r="A45" s="53"/>
      <c r="B45" s="144"/>
      <c r="C45" s="150"/>
      <c r="D45" s="150"/>
      <c r="E45" s="151"/>
      <c r="F45" s="152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</row>
    <row r="46" spans="1:18" ht="12" customHeight="1">
      <c r="A46" s="53"/>
      <c r="B46" s="150"/>
      <c r="C46" s="153"/>
      <c r="D46" s="153"/>
      <c r="E46" s="6"/>
      <c r="F46" s="154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</row>
    <row r="47" spans="1:18" ht="12" customHeight="1">
      <c r="A47" s="53"/>
      <c r="B47" s="153"/>
      <c r="C47" s="144"/>
      <c r="D47" s="144"/>
      <c r="E47" s="53"/>
      <c r="F47" s="149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</row>
    <row r="48" spans="1:18" ht="12" customHeight="1">
      <c r="A48" s="53"/>
      <c r="B48" s="144"/>
      <c r="C48" s="144"/>
      <c r="D48" s="144"/>
      <c r="E48" s="53"/>
      <c r="F48" s="149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</row>
    <row r="49" spans="1:18" ht="12" customHeight="1">
      <c r="A49" s="53"/>
      <c r="B49" s="144"/>
      <c r="C49" s="144"/>
      <c r="D49" s="144"/>
      <c r="E49" s="53"/>
      <c r="F49" s="149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 ht="12" customHeight="1">
      <c r="A50" s="53"/>
      <c r="B50" s="144"/>
      <c r="C50" s="144"/>
      <c r="D50" s="144"/>
      <c r="E50" s="53"/>
      <c r="F50" s="149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1:18" ht="12" customHeight="1">
      <c r="A51" s="53"/>
      <c r="B51" s="144"/>
      <c r="C51" s="144"/>
      <c r="D51" s="144"/>
      <c r="E51" s="53"/>
      <c r="F51" s="149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</row>
    <row r="52" spans="1:18" ht="12" customHeight="1">
      <c r="A52" s="53"/>
      <c r="B52" s="144"/>
      <c r="C52" s="144"/>
      <c r="D52" s="144"/>
      <c r="E52" s="53"/>
      <c r="F52" s="149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 ht="12" customHeight="1">
      <c r="A53" s="53"/>
      <c r="B53" s="144"/>
      <c r="C53" s="155"/>
      <c r="D53" s="155"/>
      <c r="E53" s="53"/>
      <c r="F53" s="149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 ht="12" customHeight="1">
      <c r="A54" s="53"/>
      <c r="B54" s="144"/>
      <c r="C54" s="144"/>
      <c r="D54" s="144"/>
      <c r="E54" s="53"/>
      <c r="F54" s="149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 ht="12" customHeight="1">
      <c r="A55" s="53"/>
      <c r="B55" s="144"/>
      <c r="C55" s="145"/>
      <c r="D55" s="145"/>
      <c r="E55" s="53"/>
      <c r="F55" s="149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 ht="12" customHeight="1">
      <c r="A56" s="53"/>
      <c r="B56" s="145"/>
      <c r="C56" s="153"/>
      <c r="D56" s="153"/>
      <c r="E56" s="6"/>
      <c r="F56" s="154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</row>
    <row r="57" spans="1:18" ht="12" customHeight="1">
      <c r="A57" s="53"/>
      <c r="B57" s="153"/>
      <c r="C57" s="153"/>
      <c r="D57" s="153"/>
      <c r="E57" s="6"/>
      <c r="F57" s="154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 ht="12" customHeight="1">
      <c r="A58" s="53"/>
      <c r="B58" s="153"/>
      <c r="C58" s="144"/>
      <c r="D58" s="144"/>
      <c r="E58" s="53"/>
      <c r="F58" s="149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</row>
    <row r="59" spans="1:18" ht="12" customHeight="1">
      <c r="A59" s="53"/>
      <c r="B59" s="144"/>
      <c r="C59" s="145"/>
      <c r="D59" s="145"/>
      <c r="E59" s="53"/>
      <c r="F59" s="149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ht="12" customHeight="1">
      <c r="A60" s="53"/>
      <c r="B60" s="145"/>
      <c r="C60" s="153"/>
      <c r="D60" s="153"/>
      <c r="E60" s="6"/>
      <c r="F60" s="154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ht="12" customHeight="1">
      <c r="A61" s="53"/>
      <c r="B61" s="153"/>
      <c r="C61" s="144"/>
      <c r="D61" s="144"/>
      <c r="E61" s="53"/>
      <c r="F61" s="149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ht="12" customHeight="1">
      <c r="A62" s="53"/>
      <c r="B62" s="156"/>
      <c r="C62" s="144"/>
      <c r="D62" s="144"/>
      <c r="E62" s="53"/>
      <c r="F62" s="149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 ht="12" customHeight="1">
      <c r="A63" s="53"/>
      <c r="B63" s="144"/>
      <c r="C63" s="144"/>
      <c r="D63" s="144"/>
      <c r="E63" s="53"/>
      <c r="F63" s="149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</row>
    <row r="64" spans="1:18" ht="12" customHeight="1">
      <c r="A64" s="53"/>
      <c r="B64" s="144"/>
      <c r="C64" s="155"/>
      <c r="D64" s="155"/>
      <c r="E64" s="6"/>
      <c r="F64" s="154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</row>
    <row r="65" spans="1:18" ht="12" customHeight="1">
      <c r="A65" s="53"/>
      <c r="B65" s="155"/>
      <c r="C65" s="144"/>
      <c r="D65" s="144"/>
      <c r="E65" s="53"/>
      <c r="F65" s="149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</row>
    <row r="66" spans="1:18" ht="12" customHeight="1">
      <c r="A66" s="53"/>
      <c r="B66" s="144"/>
      <c r="C66" s="144"/>
      <c r="D66" s="144"/>
      <c r="E66" s="53"/>
      <c r="F66" s="149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</row>
    <row r="67" spans="1:18" ht="12" customHeight="1">
      <c r="A67" s="53"/>
      <c r="B67" s="14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</row>
    <row r="68" spans="1:18" ht="12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</row>
    <row r="69" spans="1:18" ht="12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</row>
    <row r="70" spans="1:18" ht="12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</row>
    <row r="71" spans="1:18" ht="12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</row>
    <row r="72" spans="1:18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</row>
    <row r="73" spans="1:18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</row>
    <row r="74" spans="1:18" ht="12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</row>
    <row r="75" spans="1:18" ht="12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</row>
    <row r="76" spans="1:18" ht="12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</row>
    <row r="77" spans="1:18" ht="12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</row>
    <row r="78" spans="1:18" ht="12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</row>
    <row r="79" spans="1:18" ht="12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</row>
    <row r="80" spans="1:18" ht="12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</row>
    <row r="81" spans="1:18" ht="12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</row>
    <row r="82" spans="1:18" ht="12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</row>
    <row r="83" spans="1:18" ht="12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</row>
    <row r="84" spans="1:18" ht="12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</row>
    <row r="85" spans="1:18" ht="12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</row>
    <row r="86" spans="1:18" ht="12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</row>
    <row r="87" spans="1:18" ht="12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</row>
    <row r="88" spans="1:18" ht="12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</row>
    <row r="89" spans="1:18" ht="12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</row>
    <row r="90" spans="1:18" ht="12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</row>
    <row r="91" spans="1:18" ht="12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</row>
    <row r="92" spans="1:18" ht="12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</row>
    <row r="93" spans="1:18" ht="12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</row>
    <row r="94" spans="1:18" ht="12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</row>
    <row r="95" spans="1:18" ht="12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</row>
    <row r="96" spans="1:18" ht="12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</row>
    <row r="97" spans="1:18" ht="12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</row>
    <row r="98" spans="1:18" ht="12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</row>
    <row r="99" spans="1:18" ht="12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</row>
    <row r="100" spans="1:18" ht="12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</row>
    <row r="101" spans="1:18" ht="12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</row>
    <row r="102" spans="1:18" ht="12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</row>
    <row r="103" spans="1:18" ht="12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</row>
    <row r="104" spans="1:18" ht="12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</row>
    <row r="105" spans="1:18" ht="12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</row>
    <row r="106" spans="1:18" ht="12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</row>
    <row r="107" spans="1:18" ht="12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</row>
    <row r="108" spans="1:18" ht="12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</row>
    <row r="109" spans="1:18" ht="12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</row>
    <row r="110" spans="1:18" ht="12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</row>
    <row r="111" spans="1:18" ht="12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</row>
    <row r="112" spans="1:18" ht="12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</row>
    <row r="113" spans="1:18" ht="12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</row>
    <row r="114" spans="1:18" ht="12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</row>
    <row r="115" spans="1:18" ht="12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</row>
    <row r="116" spans="1:18" ht="12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</row>
    <row r="117" spans="1:18" ht="12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</row>
    <row r="118" spans="1:18" ht="12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</row>
    <row r="119" spans="1:18" ht="12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</row>
    <row r="120" spans="1:18" ht="12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</row>
    <row r="121" spans="1:18" ht="12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</row>
    <row r="122" spans="1:18" ht="12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</row>
    <row r="123" spans="1:18" ht="12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</row>
    <row r="124" spans="1:18" ht="12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</row>
    <row r="125" spans="1:18" ht="12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</row>
    <row r="126" spans="1:18" ht="12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</row>
    <row r="127" spans="1:18" ht="12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</row>
    <row r="128" spans="1:18" ht="12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</row>
    <row r="129" spans="1:18" ht="12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</row>
    <row r="130" spans="1:18" ht="12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</row>
    <row r="131" spans="1:18" ht="12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</row>
    <row r="132" spans="1:18" ht="12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</row>
    <row r="133" spans="1:18" ht="12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</row>
    <row r="134" spans="1:18" ht="12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</row>
    <row r="135" spans="1:18" ht="12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</row>
    <row r="136" spans="1:18" ht="12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</row>
    <row r="137" spans="1:18" ht="12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</row>
    <row r="138" spans="1:18" ht="12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</row>
    <row r="139" spans="1:18" ht="12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</row>
    <row r="140" spans="1:18" ht="12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</row>
    <row r="141" spans="1:18" ht="12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</row>
    <row r="142" spans="1:18" ht="12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</row>
    <row r="143" spans="1:18" ht="12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</row>
    <row r="144" spans="1:18" ht="12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</row>
    <row r="145" spans="1:18" ht="12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</row>
    <row r="146" spans="1:18" ht="12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</row>
    <row r="147" spans="1:18" ht="12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</row>
    <row r="148" spans="1:18" ht="12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</row>
    <row r="149" spans="1:18" ht="12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</row>
    <row r="150" spans="1:18" ht="12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</row>
    <row r="151" spans="1:18" ht="12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</row>
    <row r="152" spans="1:18" ht="12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</row>
    <row r="153" spans="1:18" ht="12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</row>
    <row r="154" spans="1:18" ht="12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</row>
    <row r="155" spans="1:18" ht="12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</row>
    <row r="156" spans="1:18" ht="12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</row>
    <row r="157" spans="1:18" ht="12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</row>
    <row r="158" spans="1:18" ht="12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</row>
    <row r="159" spans="1:18" ht="12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</row>
    <row r="160" spans="1:18" ht="12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</row>
    <row r="161" spans="1:18" ht="12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</row>
    <row r="162" spans="1:18" ht="12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</row>
    <row r="163" spans="1:18" ht="12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</row>
    <row r="164" spans="1:18" ht="12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</row>
    <row r="165" spans="1:18" ht="12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</row>
    <row r="166" spans="1:18" ht="12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</row>
    <row r="167" spans="1:18" ht="12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</row>
    <row r="168" spans="1:18" ht="12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</row>
    <row r="169" spans="1:18" ht="12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</row>
    <row r="170" spans="1:18" ht="12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</row>
    <row r="171" spans="1:18" ht="12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</row>
    <row r="172" spans="1:18" ht="12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</row>
    <row r="173" spans="1:18" ht="12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</row>
    <row r="174" spans="1:18" ht="12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</row>
    <row r="175" spans="1:18" ht="12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</row>
    <row r="176" spans="1:18" ht="12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</row>
    <row r="177" spans="1:18" ht="12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</row>
    <row r="178" spans="1:18" ht="12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</row>
    <row r="179" spans="1:18" ht="12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</row>
    <row r="180" spans="1:18" ht="12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</row>
    <row r="181" spans="1:18" ht="12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</row>
    <row r="182" spans="1:18" ht="12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</row>
    <row r="183" spans="1:18" ht="12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</row>
    <row r="184" spans="1:18" ht="12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</row>
    <row r="185" spans="1:18" ht="12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</row>
    <row r="186" spans="1:18" ht="12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</row>
    <row r="187" spans="1:18" ht="12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</row>
    <row r="188" spans="1:18" ht="12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</row>
    <row r="189" spans="1:18" ht="12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</row>
    <row r="190" spans="1:18" ht="12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</row>
    <row r="191" spans="1:18" ht="12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</row>
    <row r="192" spans="1:18" ht="12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</row>
    <row r="193" spans="1:18" ht="12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</row>
    <row r="194" spans="1:18" ht="12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</row>
    <row r="195" spans="1:18" ht="12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</row>
    <row r="196" spans="1:18" ht="12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</row>
    <row r="197" spans="1:18" ht="12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</row>
    <row r="198" spans="1:18" ht="12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</row>
    <row r="199" spans="1:18" ht="12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</row>
    <row r="200" spans="1:18" ht="12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</row>
    <row r="201" spans="1:18" ht="12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</row>
    <row r="202" spans="1:18" ht="12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</row>
    <row r="203" spans="1:18" ht="12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</row>
    <row r="204" spans="1:18" ht="12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</row>
    <row r="205" spans="1:18" ht="12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</row>
    <row r="206" spans="1:18" ht="12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</row>
    <row r="207" spans="1:18" ht="12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</row>
    <row r="208" spans="1:18" ht="12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</row>
    <row r="209" spans="1:18" ht="12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</row>
    <row r="210" spans="1:18" ht="12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</row>
    <row r="211" spans="1:18" ht="12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</row>
    <row r="212" spans="1:18" ht="12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</row>
    <row r="213" spans="1:18" ht="12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</row>
    <row r="214" spans="1:18" ht="12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</row>
    <row r="215" spans="1:18" ht="12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</row>
    <row r="216" spans="1:18" ht="12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</row>
    <row r="217" spans="1:18" ht="12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</row>
    <row r="218" spans="1:18" ht="12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</row>
    <row r="219" spans="1:18" ht="12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</row>
    <row r="220" spans="1:18" ht="12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</row>
    <row r="221" spans="1:18" ht="12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</row>
    <row r="222" spans="1:18" ht="12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</row>
    <row r="223" spans="1:18" ht="12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</row>
    <row r="224" spans="1:18" ht="12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</row>
    <row r="225" spans="1:18" ht="12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</row>
    <row r="226" spans="1:18" ht="12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</row>
    <row r="227" spans="1:18" ht="12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</row>
    <row r="228" spans="1:18" ht="12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</row>
    <row r="229" spans="1:18" ht="12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</row>
    <row r="230" spans="1:18" ht="12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</row>
    <row r="231" spans="1:18" ht="12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</row>
    <row r="232" spans="1:18" ht="12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</row>
    <row r="233" spans="1:18" ht="12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</row>
    <row r="234" spans="1:18" ht="12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</row>
    <row r="235" spans="1:18" ht="12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</row>
    <row r="236" spans="1:18" ht="12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</row>
    <row r="237" spans="1:18" ht="12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</row>
    <row r="238" spans="1:18" ht="12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</row>
    <row r="239" spans="1:18" ht="12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</row>
    <row r="240" spans="1:18" ht="12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</row>
    <row r="241" spans="1:18" ht="12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</row>
    <row r="242" spans="1:18" ht="12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</row>
    <row r="243" spans="1:18" ht="12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</row>
    <row r="244" spans="1:18" ht="12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</row>
    <row r="245" spans="1:18" ht="12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</row>
    <row r="246" spans="1:18" ht="12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</row>
    <row r="247" spans="1:18" ht="12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</row>
    <row r="248" spans="1:18" ht="12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</row>
    <row r="249" spans="1:18" ht="12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</row>
    <row r="250" spans="1:18" ht="12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</row>
    <row r="251" spans="1:18" ht="12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</row>
    <row r="252" spans="1:18" ht="12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</row>
    <row r="253" spans="1:18" ht="12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</row>
    <row r="254" spans="1:18" ht="12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</row>
    <row r="255" spans="1:18" ht="12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</row>
    <row r="256" spans="1:18" ht="12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</row>
    <row r="257" spans="1:18" ht="12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</row>
    <row r="258" spans="1:18" ht="12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</row>
    <row r="259" spans="1:18" ht="12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</row>
    <row r="260" spans="1:18" ht="12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</row>
    <row r="261" spans="1:18" ht="12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</row>
    <row r="262" spans="1:18" ht="12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</row>
    <row r="263" spans="1:18" ht="12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</row>
    <row r="264" spans="1:18" ht="12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</row>
    <row r="265" spans="1:18" ht="12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</row>
    <row r="266" spans="1:18" ht="12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</row>
    <row r="267" spans="1:18" ht="12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</row>
    <row r="268" spans="1:18" ht="12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</row>
    <row r="269" spans="1:18" ht="12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</row>
    <row r="270" spans="1:18" ht="12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</row>
    <row r="271" spans="1:18" ht="12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</row>
    <row r="272" spans="1:18" ht="12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</row>
    <row r="273" spans="1:18" ht="12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</row>
    <row r="274" spans="1:18" ht="12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</row>
    <row r="275" spans="1:18" ht="12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</row>
    <row r="276" spans="1:18" ht="12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</row>
    <row r="277" spans="1:18" ht="12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</row>
    <row r="278" spans="1:18" ht="12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</row>
    <row r="279" spans="1:18" ht="12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</row>
    <row r="280" spans="1:18" ht="12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</row>
    <row r="281" spans="1:18" ht="12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</row>
    <row r="282" spans="1:18" ht="12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</row>
    <row r="283" spans="1:18" ht="12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</row>
    <row r="284" spans="1:18" ht="12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</row>
    <row r="285" spans="1:18" ht="12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</row>
    <row r="286" spans="1:18" ht="12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</row>
    <row r="287" spans="1:18" ht="12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</row>
    <row r="288" spans="1:18" ht="12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</row>
    <row r="289" spans="1:18" ht="12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</row>
    <row r="290" spans="1:18" ht="12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</row>
    <row r="291" spans="1:18" ht="12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</row>
    <row r="292" spans="1:18" ht="12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</row>
    <row r="293" spans="1:18" ht="12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</row>
    <row r="294" spans="1:18" ht="12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</row>
    <row r="295" spans="1:18" ht="12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</row>
    <row r="296" spans="1:18" ht="12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</row>
    <row r="297" spans="1:18" ht="12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</row>
    <row r="298" spans="1:18" ht="12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</row>
    <row r="299" spans="1:18" ht="12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</row>
    <row r="300" spans="1:18" ht="12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</row>
    <row r="301" spans="1:18" ht="12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</row>
    <row r="302" spans="1:18" ht="12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</row>
    <row r="303" spans="1:18" ht="12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</row>
    <row r="304" spans="1:18" ht="12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</row>
    <row r="305" spans="1:18" ht="12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</row>
    <row r="306" spans="1:18" ht="12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</row>
    <row r="307" spans="1:18" ht="12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</row>
    <row r="308" spans="1:18" ht="12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</row>
    <row r="309" spans="1:18" ht="12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</row>
    <row r="310" spans="1:18" ht="12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</row>
    <row r="311" spans="1:18" ht="12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</row>
    <row r="312" spans="1:18" ht="12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</row>
    <row r="313" spans="1:18" ht="12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</row>
    <row r="314" spans="1:18" ht="12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</row>
    <row r="315" spans="1:18" ht="12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</row>
    <row r="316" spans="1:18" ht="12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</row>
    <row r="317" spans="1:18" ht="12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</row>
    <row r="318" spans="1:18" ht="12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</row>
    <row r="319" spans="1:18" ht="12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</row>
    <row r="320" spans="1:18" ht="12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</row>
    <row r="321" spans="1:18" ht="12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</row>
    <row r="322" spans="1:18" ht="12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</row>
    <row r="323" spans="1:18" ht="12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</row>
    <row r="324" spans="1:18" ht="12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</row>
    <row r="325" spans="1:18" ht="12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</row>
    <row r="326" spans="1:18" ht="12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</row>
    <row r="327" spans="1:18" ht="12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</row>
    <row r="328" spans="1:18" ht="12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</row>
    <row r="329" spans="1:18" ht="12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</row>
    <row r="330" spans="1:18" ht="12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</row>
    <row r="331" spans="1:18" ht="12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</row>
    <row r="332" spans="1:18" ht="12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</row>
    <row r="333" spans="1:18" ht="12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</row>
    <row r="334" spans="1:18" ht="12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</row>
    <row r="335" spans="1:18" ht="12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</row>
    <row r="336" spans="1:18" ht="12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</row>
    <row r="337" spans="1:18" ht="12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</row>
    <row r="338" spans="1:18" ht="12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</row>
    <row r="339" spans="1:18" ht="12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</row>
    <row r="340" spans="1:18" ht="12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</row>
    <row r="341" spans="1:18" ht="12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</row>
    <row r="342" spans="1:18" ht="12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</row>
    <row r="343" spans="1:18" ht="12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</row>
    <row r="344" spans="1:18" ht="12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</row>
    <row r="345" spans="1:18" ht="12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</row>
    <row r="346" spans="1:18" ht="12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</row>
    <row r="347" spans="1:18" ht="12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</row>
    <row r="348" spans="1:18" ht="12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</row>
    <row r="349" spans="1:18" ht="12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</row>
    <row r="350" spans="1:18" ht="12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</row>
    <row r="351" spans="1:18" ht="12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</row>
    <row r="352" spans="1:18" ht="12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</row>
    <row r="353" spans="1:18" ht="12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</row>
    <row r="354" spans="1:18" ht="12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</row>
    <row r="355" spans="1:18" ht="12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</row>
    <row r="356" spans="1:18" ht="12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</row>
    <row r="357" spans="1:18" ht="12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</row>
    <row r="358" spans="1:18" ht="12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</row>
    <row r="359" spans="1:18" ht="12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</row>
    <row r="360" spans="1:18" ht="12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</row>
    <row r="361" spans="1:18" ht="12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</row>
    <row r="362" spans="1:18" ht="12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</row>
    <row r="363" spans="1:18" ht="12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</row>
    <row r="364" spans="1:18" ht="12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</row>
    <row r="365" spans="1:18" ht="12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</row>
    <row r="366" spans="1:18" ht="12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</row>
    <row r="367" spans="1:18" ht="12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</row>
    <row r="368" spans="1:18" ht="12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</row>
    <row r="369" spans="1:18" ht="12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</row>
    <row r="370" spans="1:18" ht="12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</row>
    <row r="371" spans="1:18" ht="12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</row>
    <row r="372" spans="1:18" ht="12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</row>
    <row r="373" spans="1:18" ht="12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</row>
    <row r="374" spans="1:18" ht="12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</row>
    <row r="375" spans="1:18" ht="12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</row>
    <row r="376" spans="1:18" ht="12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</row>
    <row r="377" spans="1:18" ht="12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</row>
    <row r="378" spans="1:18" ht="12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</row>
    <row r="379" spans="1:18" ht="12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</row>
    <row r="380" spans="1:18" ht="12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</row>
    <row r="381" spans="1:18" ht="12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</row>
    <row r="382" spans="1:18" ht="12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</row>
    <row r="383" spans="1:18" ht="12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</row>
    <row r="384" spans="1:18" ht="12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</row>
    <row r="385" spans="1:18" ht="12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</row>
    <row r="386" spans="1:18" ht="12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</row>
    <row r="387" spans="1:18" ht="12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</row>
    <row r="388" spans="1:18" ht="12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</row>
    <row r="389" spans="1:18" ht="12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</row>
    <row r="390" spans="1:18" ht="12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</row>
    <row r="391" spans="1:18" ht="12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</row>
    <row r="392" spans="1:18" ht="12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</row>
    <row r="393" spans="1:18" ht="12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</row>
    <row r="394" spans="1:18" ht="12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</row>
    <row r="395" spans="1:18" ht="12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</row>
    <row r="396" spans="1:18" ht="12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</row>
    <row r="397" spans="1:18" ht="12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</row>
    <row r="398" spans="1:18" ht="12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</row>
    <row r="399" spans="1:18" ht="12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</row>
    <row r="400" spans="1:18" ht="12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</row>
    <row r="401" spans="1:18" ht="12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</row>
    <row r="402" spans="1:18" ht="12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</row>
    <row r="403" spans="1:18" ht="12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</row>
    <row r="404" spans="1:18" ht="12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</row>
    <row r="405" spans="1:18" ht="12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</row>
    <row r="406" spans="1:18" ht="12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</row>
    <row r="407" spans="1:18" ht="12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</row>
    <row r="408" spans="1:18" ht="12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</row>
    <row r="409" spans="1:18" ht="12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</row>
    <row r="410" spans="1:18" ht="12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</row>
    <row r="411" spans="1:18" ht="12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</row>
    <row r="412" spans="1:18" ht="12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</row>
    <row r="413" spans="1:18" ht="12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</row>
    <row r="414" spans="1:18" ht="12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</row>
    <row r="415" spans="1:18" ht="12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</row>
    <row r="416" spans="1:18" ht="12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</row>
    <row r="417" spans="1:18" ht="12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</row>
    <row r="418" spans="1:18" ht="12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</row>
    <row r="419" spans="1:18" ht="12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</row>
    <row r="420" spans="1:18" ht="12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</row>
    <row r="421" spans="1:18" ht="12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</row>
    <row r="422" spans="1:18" ht="12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</row>
    <row r="423" spans="1:18" ht="12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</row>
    <row r="424" spans="1:18" ht="12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</row>
    <row r="425" spans="1:18" ht="12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</row>
    <row r="426" spans="1:18" ht="12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</row>
    <row r="427" spans="1:18" ht="12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</row>
    <row r="428" spans="1:18" ht="12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</row>
    <row r="429" spans="1:18" ht="12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</row>
    <row r="430" spans="1:18" ht="12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</row>
    <row r="431" spans="1:18" ht="12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</row>
    <row r="432" spans="1:18" ht="12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</row>
    <row r="433" spans="1:18" ht="12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</row>
    <row r="434" spans="1:18" ht="12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</row>
    <row r="435" spans="1:18" ht="12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</row>
    <row r="436" spans="1:18" ht="12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</row>
    <row r="437" spans="1:18" ht="12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</row>
    <row r="438" spans="1:18" ht="12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</row>
    <row r="439" spans="1:18" ht="12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</row>
    <row r="440" spans="1:18" ht="12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</row>
    <row r="441" spans="1:18" ht="12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</row>
    <row r="442" spans="1:18" ht="12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</row>
    <row r="443" spans="1:18" ht="12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</row>
    <row r="444" spans="1:18" ht="12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</row>
    <row r="445" spans="1:18" ht="12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</row>
    <row r="446" spans="1:18" ht="12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</row>
    <row r="447" spans="1:18" ht="12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</row>
    <row r="448" spans="1:18" ht="12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</row>
    <row r="449" spans="1:18" ht="12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</row>
    <row r="450" spans="1:18" ht="12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</row>
    <row r="451" spans="1:18" ht="12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</row>
    <row r="452" spans="1:18" ht="12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</row>
    <row r="453" spans="1:18" ht="12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</row>
    <row r="454" spans="1:18" ht="12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</row>
    <row r="455" spans="1:18" ht="12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</row>
    <row r="456" spans="1:18" ht="12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</row>
    <row r="457" spans="1:18" ht="12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</row>
    <row r="458" spans="1:18" ht="12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</row>
    <row r="459" spans="1:18" ht="12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</row>
    <row r="460" spans="1:18" ht="12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</row>
    <row r="461" spans="1:18" ht="12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</row>
    <row r="462" spans="1:18" ht="12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</row>
    <row r="463" spans="1:18" ht="12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</row>
    <row r="464" spans="1:18" ht="12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</row>
    <row r="465" spans="1:18" ht="12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</row>
    <row r="466" spans="1:18" ht="12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</row>
    <row r="467" spans="1:18" ht="12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</row>
    <row r="468" spans="1:18" ht="12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</row>
    <row r="469" spans="1:18" ht="12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</row>
    <row r="470" spans="1:18" ht="12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</row>
    <row r="471" spans="1:18" ht="12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</row>
    <row r="472" spans="1:18" ht="12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</row>
    <row r="473" spans="1:18" ht="12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</row>
    <row r="474" spans="1:18" ht="12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</row>
    <row r="475" spans="1:18" ht="12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</row>
    <row r="476" spans="1:18" ht="12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</row>
    <row r="477" spans="1:18" ht="12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</row>
    <row r="478" spans="1:18" ht="12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</row>
    <row r="479" spans="1:18" ht="12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</row>
    <row r="480" spans="1:18" ht="12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</row>
    <row r="481" spans="1:18" ht="12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</row>
    <row r="482" spans="1:18" ht="12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</row>
    <row r="483" spans="1:18" ht="12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</row>
    <row r="484" spans="1:18" ht="12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</row>
    <row r="485" spans="1:18" ht="12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</row>
    <row r="486" spans="1:18" ht="12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</row>
    <row r="487" spans="1:18" ht="12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</row>
    <row r="488" spans="1:18" ht="12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</row>
    <row r="489" spans="1:18" ht="12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</row>
    <row r="490" spans="1:18" ht="12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</row>
    <row r="491" spans="1:18" ht="12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</row>
    <row r="492" spans="1:18" ht="12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</row>
    <row r="493" spans="1:18" ht="12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</row>
    <row r="494" spans="1:18" ht="12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</row>
    <row r="495" spans="1:18" ht="12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</row>
    <row r="496" spans="1:18" ht="12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</row>
    <row r="497" spans="1:18" ht="12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</row>
    <row r="498" spans="1:18" ht="12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</row>
    <row r="499" spans="1:18" ht="12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</row>
    <row r="500" spans="1:18" ht="12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</row>
    <row r="501" spans="1:18" ht="12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</row>
    <row r="502" spans="1:18" ht="12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</row>
    <row r="503" spans="1:18" ht="12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</row>
    <row r="504" spans="1:18" ht="12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</row>
    <row r="505" spans="1:18" ht="12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</row>
    <row r="506" spans="1:18" ht="12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</row>
    <row r="507" spans="1:18" ht="12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</row>
    <row r="508" spans="1:18" ht="12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</row>
    <row r="509" spans="1:18" ht="12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</row>
    <row r="510" spans="1:18" ht="12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</row>
    <row r="511" spans="1:18" ht="12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</row>
    <row r="512" spans="1:18" ht="12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</row>
    <row r="513" spans="1:18" ht="12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</row>
    <row r="514" spans="1:18" ht="12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</row>
    <row r="515" spans="1:18" ht="12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</row>
    <row r="516" spans="1:18" ht="12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</row>
    <row r="517" spans="1:18" ht="12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</row>
    <row r="518" spans="1:18" ht="12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</row>
    <row r="519" spans="1:18" ht="12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</row>
    <row r="520" spans="1:18" ht="12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</row>
    <row r="521" spans="1:18" ht="12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</row>
    <row r="522" spans="1:18" ht="12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</row>
    <row r="523" spans="1:18" ht="12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</row>
    <row r="524" spans="1:18" ht="12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</row>
    <row r="525" spans="1:18" ht="12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</row>
    <row r="526" spans="1:18" ht="12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</row>
    <row r="527" spans="1:18" ht="12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</row>
    <row r="528" spans="1:18" ht="12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</row>
    <row r="529" spans="1:18" ht="12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</row>
    <row r="530" spans="1:18" ht="12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</row>
    <row r="531" spans="1:18" ht="12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</row>
    <row r="532" spans="1:18" ht="12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</row>
    <row r="533" spans="1:18" ht="12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</row>
    <row r="534" spans="1:18" ht="12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</row>
    <row r="535" spans="1:18" ht="12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</row>
    <row r="536" spans="1:18" ht="12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</row>
    <row r="537" spans="1:18" ht="12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</row>
    <row r="538" spans="1:18" ht="12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</row>
    <row r="539" spans="1:18" ht="12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</row>
    <row r="540" spans="1:18" ht="12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</row>
    <row r="541" spans="1:18" ht="12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</row>
    <row r="542" spans="1:18" ht="12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</row>
    <row r="543" spans="1:18" ht="12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</row>
    <row r="544" spans="1:18" ht="12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</row>
    <row r="545" spans="1:18" ht="12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</row>
    <row r="546" spans="1:18" ht="12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</row>
    <row r="547" spans="1:18" ht="12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</row>
    <row r="548" spans="1:18" ht="12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</row>
    <row r="549" spans="1:18" ht="12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</row>
    <row r="550" spans="1:18" ht="12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</row>
    <row r="551" spans="1:18" ht="12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</row>
    <row r="552" spans="1:18" ht="12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</row>
    <row r="553" spans="1:18" ht="12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</row>
    <row r="554" spans="1:18" ht="12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</row>
    <row r="555" spans="1:18" ht="12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</row>
    <row r="556" spans="1:18" ht="12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</row>
    <row r="557" spans="1:18" ht="12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</row>
    <row r="558" spans="1:18" ht="12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</row>
    <row r="559" spans="1:18" ht="12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</row>
    <row r="560" spans="1:18" ht="12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</row>
    <row r="561" spans="1:18" ht="12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</row>
    <row r="562" spans="1:18" ht="12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</row>
    <row r="563" spans="1:18" ht="12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</row>
    <row r="564" spans="1:18" ht="12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</row>
    <row r="565" spans="1:18" ht="12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</row>
    <row r="566" spans="1:18" ht="12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</row>
    <row r="567" spans="1:18" ht="12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</row>
    <row r="568" spans="1:18" ht="12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</row>
    <row r="569" spans="1:18" ht="12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</row>
    <row r="570" spans="1:18" ht="12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</row>
    <row r="571" spans="1:18" ht="12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</row>
    <row r="572" spans="1:18" ht="12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</row>
    <row r="573" spans="1:18" ht="12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</row>
    <row r="574" spans="1:18" ht="12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</row>
    <row r="575" spans="1:18" ht="12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</row>
    <row r="576" spans="1:18" ht="12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</row>
    <row r="577" spans="1:18" ht="12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</row>
    <row r="578" spans="1:18" ht="12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</row>
    <row r="579" spans="1:18" ht="12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</row>
    <row r="580" spans="1:18" ht="12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</row>
    <row r="581" spans="1:18" ht="12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</row>
    <row r="582" spans="1:18" ht="12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</row>
    <row r="583" spans="1:18" ht="12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</row>
    <row r="584" spans="1:18" ht="12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</row>
    <row r="585" spans="1:18" ht="12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</row>
    <row r="586" spans="1:18" ht="12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</row>
    <row r="587" spans="1:18" ht="12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</row>
    <row r="588" spans="1:18" ht="12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</row>
    <row r="589" spans="1:18" ht="12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</row>
    <row r="590" spans="1:18" ht="12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</row>
    <row r="591" spans="1:18" ht="12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</row>
    <row r="592" spans="1:18" ht="12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</row>
    <row r="593" spans="1:18" ht="12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</row>
    <row r="594" spans="1:18" ht="12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</row>
    <row r="595" spans="1:18" ht="12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</row>
    <row r="596" spans="1:18" ht="12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</row>
    <row r="597" spans="1:18" ht="12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</row>
    <row r="598" spans="1:18" ht="12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</row>
    <row r="599" spans="1:18" ht="12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</row>
    <row r="600" spans="1:18" ht="12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</row>
    <row r="601" spans="1:18" ht="12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</row>
    <row r="602" spans="1:18" ht="12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</row>
    <row r="603" spans="1:18" ht="12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</row>
    <row r="604" spans="1:18" ht="12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</row>
    <row r="605" spans="1:18" ht="12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</row>
    <row r="606" spans="1:18" ht="12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</row>
    <row r="607" spans="1:18" ht="12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</row>
    <row r="608" spans="1:18" ht="12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</row>
    <row r="609" spans="1:18" ht="12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</row>
    <row r="610" spans="1:18" ht="12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</row>
    <row r="611" spans="1:18" ht="12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</row>
    <row r="612" spans="1:18" ht="12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</row>
    <row r="613" spans="1:18" ht="12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</row>
    <row r="614" spans="1:18" ht="12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</row>
    <row r="615" spans="1:18" ht="12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</row>
    <row r="616" spans="1:18" ht="12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</row>
    <row r="617" spans="1:18" ht="12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</row>
    <row r="618" spans="1:18" ht="12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</row>
    <row r="619" spans="1:18" ht="12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</row>
    <row r="620" spans="1:18" ht="12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</row>
    <row r="621" spans="1:18" ht="12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</row>
    <row r="622" spans="1:18" ht="12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</row>
    <row r="623" spans="1:18" ht="12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</row>
    <row r="624" spans="1:18" ht="12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</row>
    <row r="625" spans="1:18" ht="12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</row>
    <row r="626" spans="1:18" ht="12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</row>
    <row r="627" spans="1:18" ht="12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</row>
    <row r="628" spans="1:18" ht="12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</row>
    <row r="629" spans="1:18" ht="12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</row>
    <row r="630" spans="1:18" ht="12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</row>
    <row r="631" spans="1:18" ht="12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</row>
    <row r="632" spans="1:18" ht="12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</row>
    <row r="633" spans="1:18" ht="12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</row>
    <row r="634" spans="1:18" ht="12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</row>
    <row r="635" spans="1:18" ht="12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</row>
    <row r="636" spans="1:18" ht="12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</row>
    <row r="637" spans="1:18" ht="12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</row>
    <row r="638" spans="1:18" ht="12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</row>
    <row r="639" spans="1:18" ht="12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</row>
    <row r="640" spans="1:18" ht="12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</row>
    <row r="641" spans="1:18" ht="12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</row>
    <row r="642" spans="1:18" ht="12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</row>
    <row r="643" spans="1:18" ht="12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</row>
    <row r="644" spans="1:18" ht="12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</row>
    <row r="645" spans="1:18" ht="12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</row>
    <row r="646" spans="1:18" ht="12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</row>
    <row r="647" spans="1:18" ht="12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</row>
    <row r="648" spans="1:18" ht="12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</row>
    <row r="649" spans="1:18" ht="12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</row>
    <row r="650" spans="1:18" ht="12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</row>
    <row r="651" spans="1:18" ht="12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</row>
    <row r="652" spans="1:18" ht="12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</row>
    <row r="653" spans="1:18" ht="12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</row>
    <row r="654" spans="1:18" ht="12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</row>
    <row r="655" spans="1:18" ht="12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</row>
    <row r="656" spans="1:18" ht="12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</row>
    <row r="657" spans="1:18" ht="12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</row>
    <row r="658" spans="1:18" ht="12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</row>
    <row r="659" spans="1:18" ht="12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</row>
    <row r="660" spans="1:18" ht="12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</row>
    <row r="661" spans="1:18" ht="12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</row>
    <row r="662" spans="1:18" ht="12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</row>
    <row r="663" spans="1:18" ht="12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</row>
    <row r="664" spans="1:18" ht="12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</row>
    <row r="665" spans="1:18" ht="12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</row>
    <row r="666" spans="1:18" ht="12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</row>
    <row r="667" spans="1:18" ht="12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</row>
    <row r="668" spans="1:18" ht="12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</row>
    <row r="669" spans="1:18" ht="12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</row>
    <row r="670" spans="1:18" ht="12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</row>
    <row r="671" spans="1:18" ht="12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</row>
    <row r="672" spans="1:18" ht="12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</row>
    <row r="673" spans="1:18" ht="12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</row>
    <row r="674" spans="1:18" ht="12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</row>
    <row r="675" spans="1:18" ht="12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</row>
    <row r="676" spans="1:18" ht="12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</row>
    <row r="677" spans="1:18" ht="12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</row>
    <row r="678" spans="1:18" ht="12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</row>
    <row r="679" spans="1:18" ht="12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</row>
    <row r="680" spans="1:18" ht="12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</row>
    <row r="681" spans="1:18" ht="12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</row>
    <row r="682" spans="1:18" ht="12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</row>
    <row r="683" spans="1:18" ht="12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</row>
    <row r="684" spans="1:18" ht="12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</row>
    <row r="685" spans="1:18" ht="12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</row>
    <row r="686" spans="1:18" ht="12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</row>
    <row r="687" spans="1:18" ht="12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</row>
    <row r="688" spans="1:18" ht="12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</row>
    <row r="689" spans="1:18" ht="12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</row>
    <row r="690" spans="1:18" ht="12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</row>
    <row r="691" spans="1:18" ht="12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</row>
    <row r="692" spans="1:18" ht="12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</row>
    <row r="693" spans="1:18" ht="12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</row>
    <row r="694" spans="1:18" ht="12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</row>
    <row r="695" spans="1:18" ht="12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</row>
    <row r="696" spans="1:18" ht="12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</row>
    <row r="697" spans="1:18" ht="12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</row>
    <row r="698" spans="1:18" ht="12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</row>
    <row r="699" spans="1:18" ht="12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</row>
    <row r="700" spans="1:18" ht="12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</row>
    <row r="701" spans="1:18" ht="12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</row>
    <row r="702" spans="1:18" ht="12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</row>
    <row r="703" spans="1:18" ht="12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</row>
    <row r="704" spans="1:18" ht="12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</row>
    <row r="705" spans="1:18" ht="12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</row>
    <row r="706" spans="1:18" ht="12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</row>
    <row r="707" spans="1:18" ht="12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</row>
    <row r="708" spans="1:18" ht="12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</row>
    <row r="709" spans="1:18" ht="12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</row>
    <row r="710" spans="1:18" ht="12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</row>
    <row r="711" spans="1:18" ht="12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</row>
    <row r="712" spans="1:18" ht="12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</row>
    <row r="713" spans="1:18" ht="12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</row>
    <row r="714" spans="1:18" ht="12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</row>
    <row r="715" spans="1:18" ht="12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</row>
    <row r="716" spans="1:18" ht="12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</row>
    <row r="717" spans="1:18" ht="12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</row>
    <row r="718" spans="1:18" ht="12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</row>
    <row r="719" spans="1:18" ht="12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</row>
    <row r="720" spans="1:18" ht="12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</row>
    <row r="721" spans="1:18" ht="12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</row>
    <row r="722" spans="1:18" ht="12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</row>
    <row r="723" spans="1:18" ht="12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</row>
    <row r="724" spans="1:18" ht="12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</row>
    <row r="725" spans="1:18" ht="12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</row>
    <row r="726" spans="1:18" ht="12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</row>
    <row r="727" spans="1:18" ht="12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</row>
    <row r="728" spans="1:18" ht="12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</row>
    <row r="729" spans="1:18" ht="12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</row>
    <row r="730" spans="1:18" ht="12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</row>
    <row r="731" spans="1:18" ht="12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</row>
    <row r="732" spans="1:18" ht="12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</row>
    <row r="733" spans="1:18" ht="12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</row>
    <row r="734" spans="1:18" ht="12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</row>
    <row r="735" spans="1:18" ht="12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</row>
    <row r="736" spans="1:18" ht="12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</row>
    <row r="737" spans="1:18" ht="12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</row>
    <row r="738" spans="1:18" ht="12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</row>
    <row r="739" spans="1:18" ht="12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</row>
    <row r="740" spans="1:18" ht="12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</row>
    <row r="741" spans="1:18" ht="12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</row>
    <row r="742" spans="1:18" ht="12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</row>
    <row r="743" spans="1:18" ht="12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</row>
    <row r="744" spans="1:18" ht="12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</row>
    <row r="745" spans="1:18" ht="12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</row>
    <row r="746" spans="1:18" ht="12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</row>
    <row r="747" spans="1:18" ht="12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</row>
    <row r="748" spans="1:18" ht="12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</row>
    <row r="749" spans="1:18" ht="12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</row>
    <row r="750" spans="1:18" ht="12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</row>
    <row r="751" spans="1:18" ht="12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</row>
    <row r="752" spans="1:18" ht="12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</row>
    <row r="753" spans="1:18" ht="12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</row>
    <row r="754" spans="1:18" ht="12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</row>
    <row r="755" spans="1:18" ht="12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</row>
    <row r="756" spans="1:18" ht="12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</row>
    <row r="757" spans="1:18" ht="12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</row>
    <row r="758" spans="1:18" ht="12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</row>
    <row r="759" spans="1:18" ht="12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</row>
    <row r="760" spans="1:18" ht="12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</row>
    <row r="761" spans="1:18" ht="12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</row>
    <row r="762" spans="1:18" ht="12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</row>
    <row r="763" spans="1:18" ht="12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</row>
    <row r="764" spans="1:18" ht="12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</row>
    <row r="765" spans="1:18" ht="12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</row>
    <row r="766" spans="1:18" ht="12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</row>
    <row r="767" spans="1:18" ht="12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</row>
    <row r="768" spans="1:18" ht="12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</row>
    <row r="769" spans="1:18" ht="12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</row>
    <row r="770" spans="1:18" ht="12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</row>
    <row r="771" spans="1:18" ht="12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</row>
    <row r="772" spans="1:18" ht="12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</row>
    <row r="773" spans="1:18" ht="12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</row>
    <row r="774" spans="1:18" ht="12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</row>
    <row r="775" spans="1:18" ht="12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</row>
    <row r="776" spans="1:18" ht="12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</row>
    <row r="777" spans="1:18" ht="12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</row>
    <row r="778" spans="1:18" ht="12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</row>
    <row r="779" spans="1:18" ht="12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</row>
    <row r="780" spans="1:18" ht="12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</row>
    <row r="781" spans="1:18" ht="12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</row>
    <row r="782" spans="1:18" ht="12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</row>
    <row r="783" spans="1:18" ht="12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</row>
    <row r="784" spans="1:18" ht="12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</row>
    <row r="785" spans="1:18" ht="12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</row>
    <row r="786" spans="1:18" ht="12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</row>
    <row r="787" spans="1:18" ht="12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</row>
    <row r="788" spans="1:18" ht="12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</row>
    <row r="789" spans="1:18" ht="12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</row>
    <row r="790" spans="1:18" ht="12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</row>
    <row r="791" spans="1:18" ht="12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</row>
    <row r="792" spans="1:18" ht="12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</row>
    <row r="793" spans="1:18" ht="12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</row>
    <row r="794" spans="1:18" ht="12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</row>
    <row r="795" spans="1:18" ht="12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</row>
    <row r="796" spans="1:18" ht="12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</row>
    <row r="797" spans="1:18" ht="12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</row>
    <row r="798" spans="1:18" ht="12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</row>
    <row r="799" spans="1:18" ht="12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</row>
    <row r="800" spans="1:18" ht="12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</row>
    <row r="801" spans="1:18" ht="12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</row>
    <row r="802" spans="1:18" ht="12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</row>
    <row r="803" spans="1:18" ht="12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</row>
    <row r="804" spans="1:18" ht="12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</row>
    <row r="805" spans="1:18" ht="12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</row>
    <row r="806" spans="1:18" ht="12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</row>
    <row r="807" spans="1:18" ht="12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</row>
    <row r="808" spans="1:18" ht="12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</row>
    <row r="809" spans="1:18" ht="12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</row>
    <row r="810" spans="1:18" ht="12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</row>
    <row r="811" spans="1:18" ht="12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</row>
    <row r="812" spans="1:18" ht="12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</row>
    <row r="813" spans="1:18" ht="12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</row>
    <row r="814" spans="1:18" ht="12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</row>
    <row r="815" spans="1:18" ht="12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</row>
    <row r="816" spans="1:18" ht="12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</row>
    <row r="817" spans="1:18" ht="12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</row>
    <row r="818" spans="1:18" ht="12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</row>
    <row r="819" spans="1:18" ht="12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</row>
    <row r="820" spans="1:18" ht="12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</row>
    <row r="821" spans="1:18" ht="12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</row>
    <row r="822" spans="1:18" ht="12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</row>
    <row r="823" spans="1:18" ht="12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</row>
    <row r="824" spans="1:18" ht="12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</row>
    <row r="825" spans="1:18" ht="12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</row>
    <row r="826" spans="1:18" ht="12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</row>
    <row r="827" spans="1:18" ht="12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</row>
    <row r="828" spans="1:18" ht="12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</row>
    <row r="829" spans="1:18" ht="12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</row>
    <row r="830" spans="1:18" ht="12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</row>
    <row r="831" spans="1:18" ht="12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</row>
    <row r="832" spans="1:18" ht="12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</row>
    <row r="833" spans="1:18" ht="12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</row>
    <row r="834" spans="1:18" ht="12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</row>
    <row r="835" spans="1:18" ht="12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</row>
    <row r="836" spans="1:18" ht="12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</row>
    <row r="837" spans="1:18" ht="12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</row>
    <row r="838" spans="1:18" ht="12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</row>
    <row r="839" spans="1:18" ht="12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</row>
    <row r="840" spans="1:18" ht="12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</row>
    <row r="841" spans="1:18" ht="12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</row>
    <row r="842" spans="1:18" ht="12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</row>
    <row r="843" spans="1:18" ht="12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</row>
    <row r="844" spans="1:18" ht="12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</row>
    <row r="845" spans="1:18" ht="12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</row>
    <row r="846" spans="1:18" ht="12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</row>
    <row r="847" spans="1:18" ht="12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</row>
    <row r="848" spans="1:18" ht="12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</row>
    <row r="849" spans="1:18" ht="12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</row>
    <row r="850" spans="1:18" ht="12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</row>
    <row r="851" spans="1:18" ht="12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</row>
    <row r="852" spans="1:18" ht="12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</row>
    <row r="853" spans="1:18" ht="12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</row>
    <row r="854" spans="1:18" ht="12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</row>
    <row r="855" spans="1:18" ht="12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</row>
    <row r="856" spans="1:18" ht="12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</row>
    <row r="857" spans="1:18" ht="12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</row>
    <row r="858" spans="1:18" ht="12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</row>
    <row r="859" spans="1:18" ht="12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</row>
    <row r="860" spans="1:18" ht="12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</row>
    <row r="861" spans="1:18" ht="12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</row>
    <row r="862" spans="1:18" ht="12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</row>
    <row r="863" spans="1:18" ht="12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</row>
    <row r="864" spans="1:18" ht="12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</row>
    <row r="865" spans="1:18" ht="12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</row>
    <row r="866" spans="1:18" ht="12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</row>
    <row r="867" spans="1:18" ht="12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</row>
    <row r="868" spans="1:18" ht="12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</row>
    <row r="869" spans="1:18" ht="12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</row>
    <row r="870" spans="1:18" ht="12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</row>
    <row r="871" spans="1:18" ht="12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</row>
    <row r="872" spans="1:18" ht="12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</row>
    <row r="873" spans="1:18" ht="12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</row>
    <row r="874" spans="1:18" ht="12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</row>
    <row r="875" spans="1:18" ht="12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</row>
    <row r="876" spans="1:18" ht="12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</row>
    <row r="877" spans="1:18" ht="12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</row>
    <row r="878" spans="1:18" ht="12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</row>
    <row r="879" spans="1:18" ht="12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</row>
    <row r="880" spans="1:18" ht="12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</row>
    <row r="881" spans="1:18" ht="12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</row>
    <row r="882" spans="1:18" ht="12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</row>
    <row r="883" spans="1:18" ht="12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</row>
    <row r="884" spans="1:18" ht="12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</row>
    <row r="885" spans="1:18" ht="12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</row>
    <row r="886" spans="1:18" ht="12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</row>
    <row r="887" spans="1:18" ht="12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</row>
    <row r="888" spans="1:18" ht="12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</row>
    <row r="889" spans="1:18" ht="12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</row>
    <row r="890" spans="1:18" ht="12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</row>
    <row r="891" spans="1:18" ht="12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</row>
    <row r="892" spans="1:18" ht="12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</row>
    <row r="893" spans="1:18" ht="12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</row>
    <row r="894" spans="1:18" ht="12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</row>
    <row r="895" spans="1:18" ht="12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</row>
    <row r="896" spans="1:18" ht="12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</row>
    <row r="897" spans="1:18" ht="12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</row>
    <row r="898" spans="1:18" ht="12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</row>
    <row r="899" spans="1:18" ht="12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</row>
    <row r="900" spans="1:18" ht="12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</row>
    <row r="901" spans="1:18" ht="12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</row>
    <row r="902" spans="1:18" ht="12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</row>
    <row r="903" spans="1:18" ht="12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</row>
    <row r="904" spans="1:18" ht="12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</row>
    <row r="905" spans="1:18" ht="12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</row>
    <row r="906" spans="1:18" ht="12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</row>
    <row r="907" spans="1:18" ht="12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</row>
    <row r="908" spans="1:18" ht="12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</row>
    <row r="909" spans="1:18" ht="12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</row>
    <row r="910" spans="1:18" ht="12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</row>
    <row r="911" spans="1:18" ht="12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</row>
    <row r="912" spans="1:18" ht="12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</row>
    <row r="913" spans="1:18" ht="12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</row>
    <row r="914" spans="1:18" ht="12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</row>
    <row r="915" spans="1:18" ht="12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</row>
    <row r="916" spans="1:18" ht="12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</row>
    <row r="917" spans="1:18" ht="12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</row>
    <row r="918" spans="1:18" ht="12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</row>
    <row r="919" spans="1:18" ht="12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</row>
    <row r="920" spans="1:18" ht="12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</row>
    <row r="921" spans="1:18" ht="12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</row>
    <row r="922" spans="1:18" ht="12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</row>
    <row r="923" spans="1:18" ht="12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</row>
    <row r="924" spans="1:18" ht="12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</row>
    <row r="925" spans="1:18" ht="12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</row>
    <row r="926" spans="1:18" ht="12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</row>
    <row r="927" spans="1:18" ht="12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</row>
    <row r="928" spans="1:18" ht="12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</row>
    <row r="929" spans="1:18" ht="12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</row>
    <row r="930" spans="1:18" ht="12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</row>
    <row r="931" spans="1:18" ht="12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</row>
    <row r="932" spans="1:18" ht="12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</row>
    <row r="933" spans="1:18" ht="12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</row>
    <row r="934" spans="1:18" ht="12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</row>
    <row r="935" spans="1:18" ht="12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</row>
    <row r="936" spans="1:18" ht="12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</row>
    <row r="937" spans="1:18" ht="12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</row>
    <row r="938" spans="1:18" ht="12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</row>
    <row r="939" spans="1:18" ht="12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</row>
    <row r="940" spans="1:18" ht="12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</row>
    <row r="941" spans="1:18" ht="12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</row>
    <row r="942" spans="1:18" ht="12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</row>
    <row r="943" spans="1:18" ht="12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</row>
    <row r="944" spans="1:18" ht="12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</row>
    <row r="945" spans="1:18" ht="12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</row>
    <row r="946" spans="1:18" ht="12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</row>
    <row r="947" spans="1:18" ht="12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</row>
    <row r="948" spans="1:18" ht="12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</row>
    <row r="949" spans="1:18" ht="12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</row>
    <row r="950" spans="1:18" ht="12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</row>
    <row r="951" spans="1:18" ht="12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</row>
    <row r="952" spans="1:18" ht="12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</row>
    <row r="953" spans="1:18" ht="12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</row>
    <row r="954" spans="1:18" ht="12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</row>
    <row r="955" spans="1:18" ht="12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</row>
    <row r="956" spans="1:18" ht="12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</row>
    <row r="957" spans="1:18" ht="12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</row>
    <row r="958" spans="1:18" ht="12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</row>
    <row r="959" spans="1:18" ht="12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</row>
    <row r="960" spans="1:18" ht="12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</row>
    <row r="961" spans="1:18" ht="12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</row>
    <row r="962" spans="1:18" ht="12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</row>
    <row r="963" spans="1:18" ht="12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</row>
    <row r="964" spans="1:18" ht="12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</row>
    <row r="965" spans="1:18" ht="12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</row>
    <row r="966" spans="1:18" ht="12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</row>
    <row r="967" spans="1:18" ht="12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</row>
    <row r="968" spans="1:18" ht="12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</row>
    <row r="969" spans="1:18" ht="12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H16" sqref="H16"/>
    </sheetView>
  </sheetViews>
  <sheetFormatPr defaultRowHeight="12.75"/>
  <cols>
    <col min="1" max="1" width="3.42578125" style="234" customWidth="1"/>
    <col min="2" max="2" width="13.140625" style="234" customWidth="1"/>
    <col min="3" max="3" width="58.42578125" style="234" customWidth="1"/>
    <col min="4" max="4" width="6.7109375" style="234" customWidth="1"/>
    <col min="5" max="5" width="6.5703125" style="234" customWidth="1"/>
    <col min="6" max="6" width="12.5703125" style="234" customWidth="1"/>
    <col min="7" max="7" width="13.28515625" style="234" customWidth="1"/>
    <col min="8" max="9" width="13.5703125" style="234" customWidth="1"/>
    <col min="10" max="10" width="10.7109375" style="234" bestFit="1" customWidth="1"/>
    <col min="11" max="256" width="9.140625" style="234"/>
    <col min="257" max="257" width="3.42578125" style="234" customWidth="1"/>
    <col min="258" max="258" width="13.140625" style="234" customWidth="1"/>
    <col min="259" max="259" width="65.28515625" style="234" customWidth="1"/>
    <col min="260" max="260" width="6.7109375" style="234" customWidth="1"/>
    <col min="261" max="261" width="6.5703125" style="234" customWidth="1"/>
    <col min="262" max="262" width="12.5703125" style="234" customWidth="1"/>
    <col min="263" max="263" width="13.28515625" style="234" customWidth="1"/>
    <col min="264" max="265" width="13.5703125" style="234" customWidth="1"/>
    <col min="266" max="266" width="10.7109375" style="234" bestFit="1" customWidth="1"/>
    <col min="267" max="512" width="9.140625" style="234"/>
    <col min="513" max="513" width="3.42578125" style="234" customWidth="1"/>
    <col min="514" max="514" width="13.140625" style="234" customWidth="1"/>
    <col min="515" max="515" width="65.28515625" style="234" customWidth="1"/>
    <col min="516" max="516" width="6.7109375" style="234" customWidth="1"/>
    <col min="517" max="517" width="6.5703125" style="234" customWidth="1"/>
    <col min="518" max="518" width="12.5703125" style="234" customWidth="1"/>
    <col min="519" max="519" width="13.28515625" style="234" customWidth="1"/>
    <col min="520" max="521" width="13.5703125" style="234" customWidth="1"/>
    <col min="522" max="522" width="10.7109375" style="234" bestFit="1" customWidth="1"/>
    <col min="523" max="768" width="9.140625" style="234"/>
    <col min="769" max="769" width="3.42578125" style="234" customWidth="1"/>
    <col min="770" max="770" width="13.140625" style="234" customWidth="1"/>
    <col min="771" max="771" width="65.28515625" style="234" customWidth="1"/>
    <col min="772" max="772" width="6.7109375" style="234" customWidth="1"/>
    <col min="773" max="773" width="6.5703125" style="234" customWidth="1"/>
    <col min="774" max="774" width="12.5703125" style="234" customWidth="1"/>
    <col min="775" max="775" width="13.28515625" style="234" customWidth="1"/>
    <col min="776" max="777" width="13.5703125" style="234" customWidth="1"/>
    <col min="778" max="778" width="10.7109375" style="234" bestFit="1" customWidth="1"/>
    <col min="779" max="1024" width="9.140625" style="234"/>
    <col min="1025" max="1025" width="3.42578125" style="234" customWidth="1"/>
    <col min="1026" max="1026" width="13.140625" style="234" customWidth="1"/>
    <col min="1027" max="1027" width="65.28515625" style="234" customWidth="1"/>
    <col min="1028" max="1028" width="6.7109375" style="234" customWidth="1"/>
    <col min="1029" max="1029" width="6.5703125" style="234" customWidth="1"/>
    <col min="1030" max="1030" width="12.5703125" style="234" customWidth="1"/>
    <col min="1031" max="1031" width="13.28515625" style="234" customWidth="1"/>
    <col min="1032" max="1033" width="13.5703125" style="234" customWidth="1"/>
    <col min="1034" max="1034" width="10.7109375" style="234" bestFit="1" customWidth="1"/>
    <col min="1035" max="1280" width="9.140625" style="234"/>
    <col min="1281" max="1281" width="3.42578125" style="234" customWidth="1"/>
    <col min="1282" max="1282" width="13.140625" style="234" customWidth="1"/>
    <col min="1283" max="1283" width="65.28515625" style="234" customWidth="1"/>
    <col min="1284" max="1284" width="6.7109375" style="234" customWidth="1"/>
    <col min="1285" max="1285" width="6.5703125" style="234" customWidth="1"/>
    <col min="1286" max="1286" width="12.5703125" style="234" customWidth="1"/>
    <col min="1287" max="1287" width="13.28515625" style="234" customWidth="1"/>
    <col min="1288" max="1289" width="13.5703125" style="234" customWidth="1"/>
    <col min="1290" max="1290" width="10.7109375" style="234" bestFit="1" customWidth="1"/>
    <col min="1291" max="1536" width="9.140625" style="234"/>
    <col min="1537" max="1537" width="3.42578125" style="234" customWidth="1"/>
    <col min="1538" max="1538" width="13.140625" style="234" customWidth="1"/>
    <col min="1539" max="1539" width="65.28515625" style="234" customWidth="1"/>
    <col min="1540" max="1540" width="6.7109375" style="234" customWidth="1"/>
    <col min="1541" max="1541" width="6.5703125" style="234" customWidth="1"/>
    <col min="1542" max="1542" width="12.5703125" style="234" customWidth="1"/>
    <col min="1543" max="1543" width="13.28515625" style="234" customWidth="1"/>
    <col min="1544" max="1545" width="13.5703125" style="234" customWidth="1"/>
    <col min="1546" max="1546" width="10.7109375" style="234" bestFit="1" customWidth="1"/>
    <col min="1547" max="1792" width="9.140625" style="234"/>
    <col min="1793" max="1793" width="3.42578125" style="234" customWidth="1"/>
    <col min="1794" max="1794" width="13.140625" style="234" customWidth="1"/>
    <col min="1795" max="1795" width="65.28515625" style="234" customWidth="1"/>
    <col min="1796" max="1796" width="6.7109375" style="234" customWidth="1"/>
    <col min="1797" max="1797" width="6.5703125" style="234" customWidth="1"/>
    <col min="1798" max="1798" width="12.5703125" style="234" customWidth="1"/>
    <col min="1799" max="1799" width="13.28515625" style="234" customWidth="1"/>
    <col min="1800" max="1801" width="13.5703125" style="234" customWidth="1"/>
    <col min="1802" max="1802" width="10.7109375" style="234" bestFit="1" customWidth="1"/>
    <col min="1803" max="2048" width="9.140625" style="234"/>
    <col min="2049" max="2049" width="3.42578125" style="234" customWidth="1"/>
    <col min="2050" max="2050" width="13.140625" style="234" customWidth="1"/>
    <col min="2051" max="2051" width="65.28515625" style="234" customWidth="1"/>
    <col min="2052" max="2052" width="6.7109375" style="234" customWidth="1"/>
    <col min="2053" max="2053" width="6.5703125" style="234" customWidth="1"/>
    <col min="2054" max="2054" width="12.5703125" style="234" customWidth="1"/>
    <col min="2055" max="2055" width="13.28515625" style="234" customWidth="1"/>
    <col min="2056" max="2057" width="13.5703125" style="234" customWidth="1"/>
    <col min="2058" max="2058" width="10.7109375" style="234" bestFit="1" customWidth="1"/>
    <col min="2059" max="2304" width="9.140625" style="234"/>
    <col min="2305" max="2305" width="3.42578125" style="234" customWidth="1"/>
    <col min="2306" max="2306" width="13.140625" style="234" customWidth="1"/>
    <col min="2307" max="2307" width="65.28515625" style="234" customWidth="1"/>
    <col min="2308" max="2308" width="6.7109375" style="234" customWidth="1"/>
    <col min="2309" max="2309" width="6.5703125" style="234" customWidth="1"/>
    <col min="2310" max="2310" width="12.5703125" style="234" customWidth="1"/>
    <col min="2311" max="2311" width="13.28515625" style="234" customWidth="1"/>
    <col min="2312" max="2313" width="13.5703125" style="234" customWidth="1"/>
    <col min="2314" max="2314" width="10.7109375" style="234" bestFit="1" customWidth="1"/>
    <col min="2315" max="2560" width="9.140625" style="234"/>
    <col min="2561" max="2561" width="3.42578125" style="234" customWidth="1"/>
    <col min="2562" max="2562" width="13.140625" style="234" customWidth="1"/>
    <col min="2563" max="2563" width="65.28515625" style="234" customWidth="1"/>
    <col min="2564" max="2564" width="6.7109375" style="234" customWidth="1"/>
    <col min="2565" max="2565" width="6.5703125" style="234" customWidth="1"/>
    <col min="2566" max="2566" width="12.5703125" style="234" customWidth="1"/>
    <col min="2567" max="2567" width="13.28515625" style="234" customWidth="1"/>
    <col min="2568" max="2569" width="13.5703125" style="234" customWidth="1"/>
    <col min="2570" max="2570" width="10.7109375" style="234" bestFit="1" customWidth="1"/>
    <col min="2571" max="2816" width="9.140625" style="234"/>
    <col min="2817" max="2817" width="3.42578125" style="234" customWidth="1"/>
    <col min="2818" max="2818" width="13.140625" style="234" customWidth="1"/>
    <col min="2819" max="2819" width="65.28515625" style="234" customWidth="1"/>
    <col min="2820" max="2820" width="6.7109375" style="234" customWidth="1"/>
    <col min="2821" max="2821" width="6.5703125" style="234" customWidth="1"/>
    <col min="2822" max="2822" width="12.5703125" style="234" customWidth="1"/>
    <col min="2823" max="2823" width="13.28515625" style="234" customWidth="1"/>
    <col min="2824" max="2825" width="13.5703125" style="234" customWidth="1"/>
    <col min="2826" max="2826" width="10.7109375" style="234" bestFit="1" customWidth="1"/>
    <col min="2827" max="3072" width="9.140625" style="234"/>
    <col min="3073" max="3073" width="3.42578125" style="234" customWidth="1"/>
    <col min="3074" max="3074" width="13.140625" style="234" customWidth="1"/>
    <col min="3075" max="3075" width="65.28515625" style="234" customWidth="1"/>
    <col min="3076" max="3076" width="6.7109375" style="234" customWidth="1"/>
    <col min="3077" max="3077" width="6.5703125" style="234" customWidth="1"/>
    <col min="3078" max="3078" width="12.5703125" style="234" customWidth="1"/>
    <col min="3079" max="3079" width="13.28515625" style="234" customWidth="1"/>
    <col min="3080" max="3081" width="13.5703125" style="234" customWidth="1"/>
    <col min="3082" max="3082" width="10.7109375" style="234" bestFit="1" customWidth="1"/>
    <col min="3083" max="3328" width="9.140625" style="234"/>
    <col min="3329" max="3329" width="3.42578125" style="234" customWidth="1"/>
    <col min="3330" max="3330" width="13.140625" style="234" customWidth="1"/>
    <col min="3331" max="3331" width="65.28515625" style="234" customWidth="1"/>
    <col min="3332" max="3332" width="6.7109375" style="234" customWidth="1"/>
    <col min="3333" max="3333" width="6.5703125" style="234" customWidth="1"/>
    <col min="3334" max="3334" width="12.5703125" style="234" customWidth="1"/>
    <col min="3335" max="3335" width="13.28515625" style="234" customWidth="1"/>
    <col min="3336" max="3337" width="13.5703125" style="234" customWidth="1"/>
    <col min="3338" max="3338" width="10.7109375" style="234" bestFit="1" customWidth="1"/>
    <col min="3339" max="3584" width="9.140625" style="234"/>
    <col min="3585" max="3585" width="3.42578125" style="234" customWidth="1"/>
    <col min="3586" max="3586" width="13.140625" style="234" customWidth="1"/>
    <col min="3587" max="3587" width="65.28515625" style="234" customWidth="1"/>
    <col min="3588" max="3588" width="6.7109375" style="234" customWidth="1"/>
    <col min="3589" max="3589" width="6.5703125" style="234" customWidth="1"/>
    <col min="3590" max="3590" width="12.5703125" style="234" customWidth="1"/>
    <col min="3591" max="3591" width="13.28515625" style="234" customWidth="1"/>
    <col min="3592" max="3593" width="13.5703125" style="234" customWidth="1"/>
    <col min="3594" max="3594" width="10.7109375" style="234" bestFit="1" customWidth="1"/>
    <col min="3595" max="3840" width="9.140625" style="234"/>
    <col min="3841" max="3841" width="3.42578125" style="234" customWidth="1"/>
    <col min="3842" max="3842" width="13.140625" style="234" customWidth="1"/>
    <col min="3843" max="3843" width="65.28515625" style="234" customWidth="1"/>
    <col min="3844" max="3844" width="6.7109375" style="234" customWidth="1"/>
    <col min="3845" max="3845" width="6.5703125" style="234" customWidth="1"/>
    <col min="3846" max="3846" width="12.5703125" style="234" customWidth="1"/>
    <col min="3847" max="3847" width="13.28515625" style="234" customWidth="1"/>
    <col min="3848" max="3849" width="13.5703125" style="234" customWidth="1"/>
    <col min="3850" max="3850" width="10.7109375" style="234" bestFit="1" customWidth="1"/>
    <col min="3851" max="4096" width="9.140625" style="234"/>
    <col min="4097" max="4097" width="3.42578125" style="234" customWidth="1"/>
    <col min="4098" max="4098" width="13.140625" style="234" customWidth="1"/>
    <col min="4099" max="4099" width="65.28515625" style="234" customWidth="1"/>
    <col min="4100" max="4100" width="6.7109375" style="234" customWidth="1"/>
    <col min="4101" max="4101" width="6.5703125" style="234" customWidth="1"/>
    <col min="4102" max="4102" width="12.5703125" style="234" customWidth="1"/>
    <col min="4103" max="4103" width="13.28515625" style="234" customWidth="1"/>
    <col min="4104" max="4105" width="13.5703125" style="234" customWidth="1"/>
    <col min="4106" max="4106" width="10.7109375" style="234" bestFit="1" customWidth="1"/>
    <col min="4107" max="4352" width="9.140625" style="234"/>
    <col min="4353" max="4353" width="3.42578125" style="234" customWidth="1"/>
    <col min="4354" max="4354" width="13.140625" style="234" customWidth="1"/>
    <col min="4355" max="4355" width="65.28515625" style="234" customWidth="1"/>
    <col min="4356" max="4356" width="6.7109375" style="234" customWidth="1"/>
    <col min="4357" max="4357" width="6.5703125" style="234" customWidth="1"/>
    <col min="4358" max="4358" width="12.5703125" style="234" customWidth="1"/>
    <col min="4359" max="4359" width="13.28515625" style="234" customWidth="1"/>
    <col min="4360" max="4361" width="13.5703125" style="234" customWidth="1"/>
    <col min="4362" max="4362" width="10.7109375" style="234" bestFit="1" customWidth="1"/>
    <col min="4363" max="4608" width="9.140625" style="234"/>
    <col min="4609" max="4609" width="3.42578125" style="234" customWidth="1"/>
    <col min="4610" max="4610" width="13.140625" style="234" customWidth="1"/>
    <col min="4611" max="4611" width="65.28515625" style="234" customWidth="1"/>
    <col min="4612" max="4612" width="6.7109375" style="234" customWidth="1"/>
    <col min="4613" max="4613" width="6.5703125" style="234" customWidth="1"/>
    <col min="4614" max="4614" width="12.5703125" style="234" customWidth="1"/>
    <col min="4615" max="4615" width="13.28515625" style="234" customWidth="1"/>
    <col min="4616" max="4617" width="13.5703125" style="234" customWidth="1"/>
    <col min="4618" max="4618" width="10.7109375" style="234" bestFit="1" customWidth="1"/>
    <col min="4619" max="4864" width="9.140625" style="234"/>
    <col min="4865" max="4865" width="3.42578125" style="234" customWidth="1"/>
    <col min="4866" max="4866" width="13.140625" style="234" customWidth="1"/>
    <col min="4867" max="4867" width="65.28515625" style="234" customWidth="1"/>
    <col min="4868" max="4868" width="6.7109375" style="234" customWidth="1"/>
    <col min="4869" max="4869" width="6.5703125" style="234" customWidth="1"/>
    <col min="4870" max="4870" width="12.5703125" style="234" customWidth="1"/>
    <col min="4871" max="4871" width="13.28515625" style="234" customWidth="1"/>
    <col min="4872" max="4873" width="13.5703125" style="234" customWidth="1"/>
    <col min="4874" max="4874" width="10.7109375" style="234" bestFit="1" customWidth="1"/>
    <col min="4875" max="5120" width="9.140625" style="234"/>
    <col min="5121" max="5121" width="3.42578125" style="234" customWidth="1"/>
    <col min="5122" max="5122" width="13.140625" style="234" customWidth="1"/>
    <col min="5123" max="5123" width="65.28515625" style="234" customWidth="1"/>
    <col min="5124" max="5124" width="6.7109375" style="234" customWidth="1"/>
    <col min="5125" max="5125" width="6.5703125" style="234" customWidth="1"/>
    <col min="5126" max="5126" width="12.5703125" style="234" customWidth="1"/>
    <col min="5127" max="5127" width="13.28515625" style="234" customWidth="1"/>
    <col min="5128" max="5129" width="13.5703125" style="234" customWidth="1"/>
    <col min="5130" max="5130" width="10.7109375" style="234" bestFit="1" customWidth="1"/>
    <col min="5131" max="5376" width="9.140625" style="234"/>
    <col min="5377" max="5377" width="3.42578125" style="234" customWidth="1"/>
    <col min="5378" max="5378" width="13.140625" style="234" customWidth="1"/>
    <col min="5379" max="5379" width="65.28515625" style="234" customWidth="1"/>
    <col min="5380" max="5380" width="6.7109375" style="234" customWidth="1"/>
    <col min="5381" max="5381" width="6.5703125" style="234" customWidth="1"/>
    <col min="5382" max="5382" width="12.5703125" style="234" customWidth="1"/>
    <col min="5383" max="5383" width="13.28515625" style="234" customWidth="1"/>
    <col min="5384" max="5385" width="13.5703125" style="234" customWidth="1"/>
    <col min="5386" max="5386" width="10.7109375" style="234" bestFit="1" customWidth="1"/>
    <col min="5387" max="5632" width="9.140625" style="234"/>
    <col min="5633" max="5633" width="3.42578125" style="234" customWidth="1"/>
    <col min="5634" max="5634" width="13.140625" style="234" customWidth="1"/>
    <col min="5635" max="5635" width="65.28515625" style="234" customWidth="1"/>
    <col min="5636" max="5636" width="6.7109375" style="234" customWidth="1"/>
    <col min="5637" max="5637" width="6.5703125" style="234" customWidth="1"/>
    <col min="5638" max="5638" width="12.5703125" style="234" customWidth="1"/>
    <col min="5639" max="5639" width="13.28515625" style="234" customWidth="1"/>
    <col min="5640" max="5641" width="13.5703125" style="234" customWidth="1"/>
    <col min="5642" max="5642" width="10.7109375" style="234" bestFit="1" customWidth="1"/>
    <col min="5643" max="5888" width="9.140625" style="234"/>
    <col min="5889" max="5889" width="3.42578125" style="234" customWidth="1"/>
    <col min="5890" max="5890" width="13.140625" style="234" customWidth="1"/>
    <col min="5891" max="5891" width="65.28515625" style="234" customWidth="1"/>
    <col min="5892" max="5892" width="6.7109375" style="234" customWidth="1"/>
    <col min="5893" max="5893" width="6.5703125" style="234" customWidth="1"/>
    <col min="5894" max="5894" width="12.5703125" style="234" customWidth="1"/>
    <col min="5895" max="5895" width="13.28515625" style="234" customWidth="1"/>
    <col min="5896" max="5897" width="13.5703125" style="234" customWidth="1"/>
    <col min="5898" max="5898" width="10.7109375" style="234" bestFit="1" customWidth="1"/>
    <col min="5899" max="6144" width="9.140625" style="234"/>
    <col min="6145" max="6145" width="3.42578125" style="234" customWidth="1"/>
    <col min="6146" max="6146" width="13.140625" style="234" customWidth="1"/>
    <col min="6147" max="6147" width="65.28515625" style="234" customWidth="1"/>
    <col min="6148" max="6148" width="6.7109375" style="234" customWidth="1"/>
    <col min="6149" max="6149" width="6.5703125" style="234" customWidth="1"/>
    <col min="6150" max="6150" width="12.5703125" style="234" customWidth="1"/>
    <col min="6151" max="6151" width="13.28515625" style="234" customWidth="1"/>
    <col min="6152" max="6153" width="13.5703125" style="234" customWidth="1"/>
    <col min="6154" max="6154" width="10.7109375" style="234" bestFit="1" customWidth="1"/>
    <col min="6155" max="6400" width="9.140625" style="234"/>
    <col min="6401" max="6401" width="3.42578125" style="234" customWidth="1"/>
    <col min="6402" max="6402" width="13.140625" style="234" customWidth="1"/>
    <col min="6403" max="6403" width="65.28515625" style="234" customWidth="1"/>
    <col min="6404" max="6404" width="6.7109375" style="234" customWidth="1"/>
    <col min="6405" max="6405" width="6.5703125" style="234" customWidth="1"/>
    <col min="6406" max="6406" width="12.5703125" style="234" customWidth="1"/>
    <col min="6407" max="6407" width="13.28515625" style="234" customWidth="1"/>
    <col min="6408" max="6409" width="13.5703125" style="234" customWidth="1"/>
    <col min="6410" max="6410" width="10.7109375" style="234" bestFit="1" customWidth="1"/>
    <col min="6411" max="6656" width="9.140625" style="234"/>
    <col min="6657" max="6657" width="3.42578125" style="234" customWidth="1"/>
    <col min="6658" max="6658" width="13.140625" style="234" customWidth="1"/>
    <col min="6659" max="6659" width="65.28515625" style="234" customWidth="1"/>
    <col min="6660" max="6660" width="6.7109375" style="234" customWidth="1"/>
    <col min="6661" max="6661" width="6.5703125" style="234" customWidth="1"/>
    <col min="6662" max="6662" width="12.5703125" style="234" customWidth="1"/>
    <col min="6663" max="6663" width="13.28515625" style="234" customWidth="1"/>
    <col min="6664" max="6665" width="13.5703125" style="234" customWidth="1"/>
    <col min="6666" max="6666" width="10.7109375" style="234" bestFit="1" customWidth="1"/>
    <col min="6667" max="6912" width="9.140625" style="234"/>
    <col min="6913" max="6913" width="3.42578125" style="234" customWidth="1"/>
    <col min="6914" max="6914" width="13.140625" style="234" customWidth="1"/>
    <col min="6915" max="6915" width="65.28515625" style="234" customWidth="1"/>
    <col min="6916" max="6916" width="6.7109375" style="234" customWidth="1"/>
    <col min="6917" max="6917" width="6.5703125" style="234" customWidth="1"/>
    <col min="6918" max="6918" width="12.5703125" style="234" customWidth="1"/>
    <col min="6919" max="6919" width="13.28515625" style="234" customWidth="1"/>
    <col min="6920" max="6921" width="13.5703125" style="234" customWidth="1"/>
    <col min="6922" max="6922" width="10.7109375" style="234" bestFit="1" customWidth="1"/>
    <col min="6923" max="7168" width="9.140625" style="234"/>
    <col min="7169" max="7169" width="3.42578125" style="234" customWidth="1"/>
    <col min="7170" max="7170" width="13.140625" style="234" customWidth="1"/>
    <col min="7171" max="7171" width="65.28515625" style="234" customWidth="1"/>
    <col min="7172" max="7172" width="6.7109375" style="234" customWidth="1"/>
    <col min="7173" max="7173" width="6.5703125" style="234" customWidth="1"/>
    <col min="7174" max="7174" width="12.5703125" style="234" customWidth="1"/>
    <col min="7175" max="7175" width="13.28515625" style="234" customWidth="1"/>
    <col min="7176" max="7177" width="13.5703125" style="234" customWidth="1"/>
    <col min="7178" max="7178" width="10.7109375" style="234" bestFit="1" customWidth="1"/>
    <col min="7179" max="7424" width="9.140625" style="234"/>
    <col min="7425" max="7425" width="3.42578125" style="234" customWidth="1"/>
    <col min="7426" max="7426" width="13.140625" style="234" customWidth="1"/>
    <col min="7427" max="7427" width="65.28515625" style="234" customWidth="1"/>
    <col min="7428" max="7428" width="6.7109375" style="234" customWidth="1"/>
    <col min="7429" max="7429" width="6.5703125" style="234" customWidth="1"/>
    <col min="7430" max="7430" width="12.5703125" style="234" customWidth="1"/>
    <col min="7431" max="7431" width="13.28515625" style="234" customWidth="1"/>
    <col min="7432" max="7433" width="13.5703125" style="234" customWidth="1"/>
    <col min="7434" max="7434" width="10.7109375" style="234" bestFit="1" customWidth="1"/>
    <col min="7435" max="7680" width="9.140625" style="234"/>
    <col min="7681" max="7681" width="3.42578125" style="234" customWidth="1"/>
    <col min="7682" max="7682" width="13.140625" style="234" customWidth="1"/>
    <col min="7683" max="7683" width="65.28515625" style="234" customWidth="1"/>
    <col min="7684" max="7684" width="6.7109375" style="234" customWidth="1"/>
    <col min="7685" max="7685" width="6.5703125" style="234" customWidth="1"/>
    <col min="7686" max="7686" width="12.5703125" style="234" customWidth="1"/>
    <col min="7687" max="7687" width="13.28515625" style="234" customWidth="1"/>
    <col min="7688" max="7689" width="13.5703125" style="234" customWidth="1"/>
    <col min="7690" max="7690" width="10.7109375" style="234" bestFit="1" customWidth="1"/>
    <col min="7691" max="7936" width="9.140625" style="234"/>
    <col min="7937" max="7937" width="3.42578125" style="234" customWidth="1"/>
    <col min="7938" max="7938" width="13.140625" style="234" customWidth="1"/>
    <col min="7939" max="7939" width="65.28515625" style="234" customWidth="1"/>
    <col min="7940" max="7940" width="6.7109375" style="234" customWidth="1"/>
    <col min="7941" max="7941" width="6.5703125" style="234" customWidth="1"/>
    <col min="7942" max="7942" width="12.5703125" style="234" customWidth="1"/>
    <col min="7943" max="7943" width="13.28515625" style="234" customWidth="1"/>
    <col min="7944" max="7945" width="13.5703125" style="234" customWidth="1"/>
    <col min="7946" max="7946" width="10.7109375" style="234" bestFit="1" customWidth="1"/>
    <col min="7947" max="8192" width="9.140625" style="234"/>
    <col min="8193" max="8193" width="3.42578125" style="234" customWidth="1"/>
    <col min="8194" max="8194" width="13.140625" style="234" customWidth="1"/>
    <col min="8195" max="8195" width="65.28515625" style="234" customWidth="1"/>
    <col min="8196" max="8196" width="6.7109375" style="234" customWidth="1"/>
    <col min="8197" max="8197" width="6.5703125" style="234" customWidth="1"/>
    <col min="8198" max="8198" width="12.5703125" style="234" customWidth="1"/>
    <col min="8199" max="8199" width="13.28515625" style="234" customWidth="1"/>
    <col min="8200" max="8201" width="13.5703125" style="234" customWidth="1"/>
    <col min="8202" max="8202" width="10.7109375" style="234" bestFit="1" customWidth="1"/>
    <col min="8203" max="8448" width="9.140625" style="234"/>
    <col min="8449" max="8449" width="3.42578125" style="234" customWidth="1"/>
    <col min="8450" max="8450" width="13.140625" style="234" customWidth="1"/>
    <col min="8451" max="8451" width="65.28515625" style="234" customWidth="1"/>
    <col min="8452" max="8452" width="6.7109375" style="234" customWidth="1"/>
    <col min="8453" max="8453" width="6.5703125" style="234" customWidth="1"/>
    <col min="8454" max="8454" width="12.5703125" style="234" customWidth="1"/>
    <col min="8455" max="8455" width="13.28515625" style="234" customWidth="1"/>
    <col min="8456" max="8457" width="13.5703125" style="234" customWidth="1"/>
    <col min="8458" max="8458" width="10.7109375" style="234" bestFit="1" customWidth="1"/>
    <col min="8459" max="8704" width="9.140625" style="234"/>
    <col min="8705" max="8705" width="3.42578125" style="234" customWidth="1"/>
    <col min="8706" max="8706" width="13.140625" style="234" customWidth="1"/>
    <col min="8707" max="8707" width="65.28515625" style="234" customWidth="1"/>
    <col min="8708" max="8708" width="6.7109375" style="234" customWidth="1"/>
    <col min="8709" max="8709" width="6.5703125" style="234" customWidth="1"/>
    <col min="8710" max="8710" width="12.5703125" style="234" customWidth="1"/>
    <col min="8711" max="8711" width="13.28515625" style="234" customWidth="1"/>
    <col min="8712" max="8713" width="13.5703125" style="234" customWidth="1"/>
    <col min="8714" max="8714" width="10.7109375" style="234" bestFit="1" customWidth="1"/>
    <col min="8715" max="8960" width="9.140625" style="234"/>
    <col min="8961" max="8961" width="3.42578125" style="234" customWidth="1"/>
    <col min="8962" max="8962" width="13.140625" style="234" customWidth="1"/>
    <col min="8963" max="8963" width="65.28515625" style="234" customWidth="1"/>
    <col min="8964" max="8964" width="6.7109375" style="234" customWidth="1"/>
    <col min="8965" max="8965" width="6.5703125" style="234" customWidth="1"/>
    <col min="8966" max="8966" width="12.5703125" style="234" customWidth="1"/>
    <col min="8967" max="8967" width="13.28515625" style="234" customWidth="1"/>
    <col min="8968" max="8969" width="13.5703125" style="234" customWidth="1"/>
    <col min="8970" max="8970" width="10.7109375" style="234" bestFit="1" customWidth="1"/>
    <col min="8971" max="9216" width="9.140625" style="234"/>
    <col min="9217" max="9217" width="3.42578125" style="234" customWidth="1"/>
    <col min="9218" max="9218" width="13.140625" style="234" customWidth="1"/>
    <col min="9219" max="9219" width="65.28515625" style="234" customWidth="1"/>
    <col min="9220" max="9220" width="6.7109375" style="234" customWidth="1"/>
    <col min="9221" max="9221" width="6.5703125" style="234" customWidth="1"/>
    <col min="9222" max="9222" width="12.5703125" style="234" customWidth="1"/>
    <col min="9223" max="9223" width="13.28515625" style="234" customWidth="1"/>
    <col min="9224" max="9225" width="13.5703125" style="234" customWidth="1"/>
    <col min="9226" max="9226" width="10.7109375" style="234" bestFit="1" customWidth="1"/>
    <col min="9227" max="9472" width="9.140625" style="234"/>
    <col min="9473" max="9473" width="3.42578125" style="234" customWidth="1"/>
    <col min="9474" max="9474" width="13.140625" style="234" customWidth="1"/>
    <col min="9475" max="9475" width="65.28515625" style="234" customWidth="1"/>
    <col min="9476" max="9476" width="6.7109375" style="234" customWidth="1"/>
    <col min="9477" max="9477" width="6.5703125" style="234" customWidth="1"/>
    <col min="9478" max="9478" width="12.5703125" style="234" customWidth="1"/>
    <col min="9479" max="9479" width="13.28515625" style="234" customWidth="1"/>
    <col min="9480" max="9481" width="13.5703125" style="234" customWidth="1"/>
    <col min="9482" max="9482" width="10.7109375" style="234" bestFit="1" customWidth="1"/>
    <col min="9483" max="9728" width="9.140625" style="234"/>
    <col min="9729" max="9729" width="3.42578125" style="234" customWidth="1"/>
    <col min="9730" max="9730" width="13.140625" style="234" customWidth="1"/>
    <col min="9731" max="9731" width="65.28515625" style="234" customWidth="1"/>
    <col min="9732" max="9732" width="6.7109375" style="234" customWidth="1"/>
    <col min="9733" max="9733" width="6.5703125" style="234" customWidth="1"/>
    <col min="9734" max="9734" width="12.5703125" style="234" customWidth="1"/>
    <col min="9735" max="9735" width="13.28515625" style="234" customWidth="1"/>
    <col min="9736" max="9737" width="13.5703125" style="234" customWidth="1"/>
    <col min="9738" max="9738" width="10.7109375" style="234" bestFit="1" customWidth="1"/>
    <col min="9739" max="9984" width="9.140625" style="234"/>
    <col min="9985" max="9985" width="3.42578125" style="234" customWidth="1"/>
    <col min="9986" max="9986" width="13.140625" style="234" customWidth="1"/>
    <col min="9987" max="9987" width="65.28515625" style="234" customWidth="1"/>
    <col min="9988" max="9988" width="6.7109375" style="234" customWidth="1"/>
    <col min="9989" max="9989" width="6.5703125" style="234" customWidth="1"/>
    <col min="9990" max="9990" width="12.5703125" style="234" customWidth="1"/>
    <col min="9991" max="9991" width="13.28515625" style="234" customWidth="1"/>
    <col min="9992" max="9993" width="13.5703125" style="234" customWidth="1"/>
    <col min="9994" max="9994" width="10.7109375" style="234" bestFit="1" customWidth="1"/>
    <col min="9995" max="10240" width="9.140625" style="234"/>
    <col min="10241" max="10241" width="3.42578125" style="234" customWidth="1"/>
    <col min="10242" max="10242" width="13.140625" style="234" customWidth="1"/>
    <col min="10243" max="10243" width="65.28515625" style="234" customWidth="1"/>
    <col min="10244" max="10244" width="6.7109375" style="234" customWidth="1"/>
    <col min="10245" max="10245" width="6.5703125" style="234" customWidth="1"/>
    <col min="10246" max="10246" width="12.5703125" style="234" customWidth="1"/>
    <col min="10247" max="10247" width="13.28515625" style="234" customWidth="1"/>
    <col min="10248" max="10249" width="13.5703125" style="234" customWidth="1"/>
    <col min="10250" max="10250" width="10.7109375" style="234" bestFit="1" customWidth="1"/>
    <col min="10251" max="10496" width="9.140625" style="234"/>
    <col min="10497" max="10497" width="3.42578125" style="234" customWidth="1"/>
    <col min="10498" max="10498" width="13.140625" style="234" customWidth="1"/>
    <col min="10499" max="10499" width="65.28515625" style="234" customWidth="1"/>
    <col min="10500" max="10500" width="6.7109375" style="234" customWidth="1"/>
    <col min="10501" max="10501" width="6.5703125" style="234" customWidth="1"/>
    <col min="10502" max="10502" width="12.5703125" style="234" customWidth="1"/>
    <col min="10503" max="10503" width="13.28515625" style="234" customWidth="1"/>
    <col min="10504" max="10505" width="13.5703125" style="234" customWidth="1"/>
    <col min="10506" max="10506" width="10.7109375" style="234" bestFit="1" customWidth="1"/>
    <col min="10507" max="10752" width="9.140625" style="234"/>
    <col min="10753" max="10753" width="3.42578125" style="234" customWidth="1"/>
    <col min="10754" max="10754" width="13.140625" style="234" customWidth="1"/>
    <col min="10755" max="10755" width="65.28515625" style="234" customWidth="1"/>
    <col min="10756" max="10756" width="6.7109375" style="234" customWidth="1"/>
    <col min="10757" max="10757" width="6.5703125" style="234" customWidth="1"/>
    <col min="10758" max="10758" width="12.5703125" style="234" customWidth="1"/>
    <col min="10759" max="10759" width="13.28515625" style="234" customWidth="1"/>
    <col min="10760" max="10761" width="13.5703125" style="234" customWidth="1"/>
    <col min="10762" max="10762" width="10.7109375" style="234" bestFit="1" customWidth="1"/>
    <col min="10763" max="11008" width="9.140625" style="234"/>
    <col min="11009" max="11009" width="3.42578125" style="234" customWidth="1"/>
    <col min="11010" max="11010" width="13.140625" style="234" customWidth="1"/>
    <col min="11011" max="11011" width="65.28515625" style="234" customWidth="1"/>
    <col min="11012" max="11012" width="6.7109375" style="234" customWidth="1"/>
    <col min="11013" max="11013" width="6.5703125" style="234" customWidth="1"/>
    <col min="11014" max="11014" width="12.5703125" style="234" customWidth="1"/>
    <col min="11015" max="11015" width="13.28515625" style="234" customWidth="1"/>
    <col min="11016" max="11017" width="13.5703125" style="234" customWidth="1"/>
    <col min="11018" max="11018" width="10.7109375" style="234" bestFit="1" customWidth="1"/>
    <col min="11019" max="11264" width="9.140625" style="234"/>
    <col min="11265" max="11265" width="3.42578125" style="234" customWidth="1"/>
    <col min="11266" max="11266" width="13.140625" style="234" customWidth="1"/>
    <col min="11267" max="11267" width="65.28515625" style="234" customWidth="1"/>
    <col min="11268" max="11268" width="6.7109375" style="234" customWidth="1"/>
    <col min="11269" max="11269" width="6.5703125" style="234" customWidth="1"/>
    <col min="11270" max="11270" width="12.5703125" style="234" customWidth="1"/>
    <col min="11271" max="11271" width="13.28515625" style="234" customWidth="1"/>
    <col min="11272" max="11273" width="13.5703125" style="234" customWidth="1"/>
    <col min="11274" max="11274" width="10.7109375" style="234" bestFit="1" customWidth="1"/>
    <col min="11275" max="11520" width="9.140625" style="234"/>
    <col min="11521" max="11521" width="3.42578125" style="234" customWidth="1"/>
    <col min="11522" max="11522" width="13.140625" style="234" customWidth="1"/>
    <col min="11523" max="11523" width="65.28515625" style="234" customWidth="1"/>
    <col min="11524" max="11524" width="6.7109375" style="234" customWidth="1"/>
    <col min="11525" max="11525" width="6.5703125" style="234" customWidth="1"/>
    <col min="11526" max="11526" width="12.5703125" style="234" customWidth="1"/>
    <col min="11527" max="11527" width="13.28515625" style="234" customWidth="1"/>
    <col min="11528" max="11529" width="13.5703125" style="234" customWidth="1"/>
    <col min="11530" max="11530" width="10.7109375" style="234" bestFit="1" customWidth="1"/>
    <col min="11531" max="11776" width="9.140625" style="234"/>
    <col min="11777" max="11777" width="3.42578125" style="234" customWidth="1"/>
    <col min="11778" max="11778" width="13.140625" style="234" customWidth="1"/>
    <col min="11779" max="11779" width="65.28515625" style="234" customWidth="1"/>
    <col min="11780" max="11780" width="6.7109375" style="234" customWidth="1"/>
    <col min="11781" max="11781" width="6.5703125" style="234" customWidth="1"/>
    <col min="11782" max="11782" width="12.5703125" style="234" customWidth="1"/>
    <col min="11783" max="11783" width="13.28515625" style="234" customWidth="1"/>
    <col min="11784" max="11785" width="13.5703125" style="234" customWidth="1"/>
    <col min="11786" max="11786" width="10.7109375" style="234" bestFit="1" customWidth="1"/>
    <col min="11787" max="12032" width="9.140625" style="234"/>
    <col min="12033" max="12033" width="3.42578125" style="234" customWidth="1"/>
    <col min="12034" max="12034" width="13.140625" style="234" customWidth="1"/>
    <col min="12035" max="12035" width="65.28515625" style="234" customWidth="1"/>
    <col min="12036" max="12036" width="6.7109375" style="234" customWidth="1"/>
    <col min="12037" max="12037" width="6.5703125" style="234" customWidth="1"/>
    <col min="12038" max="12038" width="12.5703125" style="234" customWidth="1"/>
    <col min="12039" max="12039" width="13.28515625" style="234" customWidth="1"/>
    <col min="12040" max="12041" width="13.5703125" style="234" customWidth="1"/>
    <col min="12042" max="12042" width="10.7109375" style="234" bestFit="1" customWidth="1"/>
    <col min="12043" max="12288" width="9.140625" style="234"/>
    <col min="12289" max="12289" width="3.42578125" style="234" customWidth="1"/>
    <col min="12290" max="12290" width="13.140625" style="234" customWidth="1"/>
    <col min="12291" max="12291" width="65.28515625" style="234" customWidth="1"/>
    <col min="12292" max="12292" width="6.7109375" style="234" customWidth="1"/>
    <col min="12293" max="12293" width="6.5703125" style="234" customWidth="1"/>
    <col min="12294" max="12294" width="12.5703125" style="234" customWidth="1"/>
    <col min="12295" max="12295" width="13.28515625" style="234" customWidth="1"/>
    <col min="12296" max="12297" width="13.5703125" style="234" customWidth="1"/>
    <col min="12298" max="12298" width="10.7109375" style="234" bestFit="1" customWidth="1"/>
    <col min="12299" max="12544" width="9.140625" style="234"/>
    <col min="12545" max="12545" width="3.42578125" style="234" customWidth="1"/>
    <col min="12546" max="12546" width="13.140625" style="234" customWidth="1"/>
    <col min="12547" max="12547" width="65.28515625" style="234" customWidth="1"/>
    <col min="12548" max="12548" width="6.7109375" style="234" customWidth="1"/>
    <col min="12549" max="12549" width="6.5703125" style="234" customWidth="1"/>
    <col min="12550" max="12550" width="12.5703125" style="234" customWidth="1"/>
    <col min="12551" max="12551" width="13.28515625" style="234" customWidth="1"/>
    <col min="12552" max="12553" width="13.5703125" style="234" customWidth="1"/>
    <col min="12554" max="12554" width="10.7109375" style="234" bestFit="1" customWidth="1"/>
    <col min="12555" max="12800" width="9.140625" style="234"/>
    <col min="12801" max="12801" width="3.42578125" style="234" customWidth="1"/>
    <col min="12802" max="12802" width="13.140625" style="234" customWidth="1"/>
    <col min="12803" max="12803" width="65.28515625" style="234" customWidth="1"/>
    <col min="12804" max="12804" width="6.7109375" style="234" customWidth="1"/>
    <col min="12805" max="12805" width="6.5703125" style="234" customWidth="1"/>
    <col min="12806" max="12806" width="12.5703125" style="234" customWidth="1"/>
    <col min="12807" max="12807" width="13.28515625" style="234" customWidth="1"/>
    <col min="12808" max="12809" width="13.5703125" style="234" customWidth="1"/>
    <col min="12810" max="12810" width="10.7109375" style="234" bestFit="1" customWidth="1"/>
    <col min="12811" max="13056" width="9.140625" style="234"/>
    <col min="13057" max="13057" width="3.42578125" style="234" customWidth="1"/>
    <col min="13058" max="13058" width="13.140625" style="234" customWidth="1"/>
    <col min="13059" max="13059" width="65.28515625" style="234" customWidth="1"/>
    <col min="13060" max="13060" width="6.7109375" style="234" customWidth="1"/>
    <col min="13061" max="13061" width="6.5703125" style="234" customWidth="1"/>
    <col min="13062" max="13062" width="12.5703125" style="234" customWidth="1"/>
    <col min="13063" max="13063" width="13.28515625" style="234" customWidth="1"/>
    <col min="13064" max="13065" width="13.5703125" style="234" customWidth="1"/>
    <col min="13066" max="13066" width="10.7109375" style="234" bestFit="1" customWidth="1"/>
    <col min="13067" max="13312" width="9.140625" style="234"/>
    <col min="13313" max="13313" width="3.42578125" style="234" customWidth="1"/>
    <col min="13314" max="13314" width="13.140625" style="234" customWidth="1"/>
    <col min="13315" max="13315" width="65.28515625" style="234" customWidth="1"/>
    <col min="13316" max="13316" width="6.7109375" style="234" customWidth="1"/>
    <col min="13317" max="13317" width="6.5703125" style="234" customWidth="1"/>
    <col min="13318" max="13318" width="12.5703125" style="234" customWidth="1"/>
    <col min="13319" max="13319" width="13.28515625" style="234" customWidth="1"/>
    <col min="13320" max="13321" width="13.5703125" style="234" customWidth="1"/>
    <col min="13322" max="13322" width="10.7109375" style="234" bestFit="1" customWidth="1"/>
    <col min="13323" max="13568" width="9.140625" style="234"/>
    <col min="13569" max="13569" width="3.42578125" style="234" customWidth="1"/>
    <col min="13570" max="13570" width="13.140625" style="234" customWidth="1"/>
    <col min="13571" max="13571" width="65.28515625" style="234" customWidth="1"/>
    <col min="13572" max="13572" width="6.7109375" style="234" customWidth="1"/>
    <col min="13573" max="13573" width="6.5703125" style="234" customWidth="1"/>
    <col min="13574" max="13574" width="12.5703125" style="234" customWidth="1"/>
    <col min="13575" max="13575" width="13.28515625" style="234" customWidth="1"/>
    <col min="13576" max="13577" width="13.5703125" style="234" customWidth="1"/>
    <col min="13578" max="13578" width="10.7109375" style="234" bestFit="1" customWidth="1"/>
    <col min="13579" max="13824" width="9.140625" style="234"/>
    <col min="13825" max="13825" width="3.42578125" style="234" customWidth="1"/>
    <col min="13826" max="13826" width="13.140625" style="234" customWidth="1"/>
    <col min="13827" max="13827" width="65.28515625" style="234" customWidth="1"/>
    <col min="13828" max="13828" width="6.7109375" style="234" customWidth="1"/>
    <col min="13829" max="13829" width="6.5703125" style="234" customWidth="1"/>
    <col min="13830" max="13830" width="12.5703125" style="234" customWidth="1"/>
    <col min="13831" max="13831" width="13.28515625" style="234" customWidth="1"/>
    <col min="13832" max="13833" width="13.5703125" style="234" customWidth="1"/>
    <col min="13834" max="13834" width="10.7109375" style="234" bestFit="1" customWidth="1"/>
    <col min="13835" max="14080" width="9.140625" style="234"/>
    <col min="14081" max="14081" width="3.42578125" style="234" customWidth="1"/>
    <col min="14082" max="14082" width="13.140625" style="234" customWidth="1"/>
    <col min="14083" max="14083" width="65.28515625" style="234" customWidth="1"/>
    <col min="14084" max="14084" width="6.7109375" style="234" customWidth="1"/>
    <col min="14085" max="14085" width="6.5703125" style="234" customWidth="1"/>
    <col min="14086" max="14086" width="12.5703125" style="234" customWidth="1"/>
    <col min="14087" max="14087" width="13.28515625" style="234" customWidth="1"/>
    <col min="14088" max="14089" width="13.5703125" style="234" customWidth="1"/>
    <col min="14090" max="14090" width="10.7109375" style="234" bestFit="1" customWidth="1"/>
    <col min="14091" max="14336" width="9.140625" style="234"/>
    <col min="14337" max="14337" width="3.42578125" style="234" customWidth="1"/>
    <col min="14338" max="14338" width="13.140625" style="234" customWidth="1"/>
    <col min="14339" max="14339" width="65.28515625" style="234" customWidth="1"/>
    <col min="14340" max="14340" width="6.7109375" style="234" customWidth="1"/>
    <col min="14341" max="14341" width="6.5703125" style="234" customWidth="1"/>
    <col min="14342" max="14342" width="12.5703125" style="234" customWidth="1"/>
    <col min="14343" max="14343" width="13.28515625" style="234" customWidth="1"/>
    <col min="14344" max="14345" width="13.5703125" style="234" customWidth="1"/>
    <col min="14346" max="14346" width="10.7109375" style="234" bestFit="1" customWidth="1"/>
    <col min="14347" max="14592" width="9.140625" style="234"/>
    <col min="14593" max="14593" width="3.42578125" style="234" customWidth="1"/>
    <col min="14594" max="14594" width="13.140625" style="234" customWidth="1"/>
    <col min="14595" max="14595" width="65.28515625" style="234" customWidth="1"/>
    <col min="14596" max="14596" width="6.7109375" style="234" customWidth="1"/>
    <col min="14597" max="14597" width="6.5703125" style="234" customWidth="1"/>
    <col min="14598" max="14598" width="12.5703125" style="234" customWidth="1"/>
    <col min="14599" max="14599" width="13.28515625" style="234" customWidth="1"/>
    <col min="14600" max="14601" width="13.5703125" style="234" customWidth="1"/>
    <col min="14602" max="14602" width="10.7109375" style="234" bestFit="1" customWidth="1"/>
    <col min="14603" max="14848" width="9.140625" style="234"/>
    <col min="14849" max="14849" width="3.42578125" style="234" customWidth="1"/>
    <col min="14850" max="14850" width="13.140625" style="234" customWidth="1"/>
    <col min="14851" max="14851" width="65.28515625" style="234" customWidth="1"/>
    <col min="14852" max="14852" width="6.7109375" style="234" customWidth="1"/>
    <col min="14853" max="14853" width="6.5703125" style="234" customWidth="1"/>
    <col min="14854" max="14854" width="12.5703125" style="234" customWidth="1"/>
    <col min="14855" max="14855" width="13.28515625" style="234" customWidth="1"/>
    <col min="14856" max="14857" width="13.5703125" style="234" customWidth="1"/>
    <col min="14858" max="14858" width="10.7109375" style="234" bestFit="1" customWidth="1"/>
    <col min="14859" max="15104" width="9.140625" style="234"/>
    <col min="15105" max="15105" width="3.42578125" style="234" customWidth="1"/>
    <col min="15106" max="15106" width="13.140625" style="234" customWidth="1"/>
    <col min="15107" max="15107" width="65.28515625" style="234" customWidth="1"/>
    <col min="15108" max="15108" width="6.7109375" style="234" customWidth="1"/>
    <col min="15109" max="15109" width="6.5703125" style="234" customWidth="1"/>
    <col min="15110" max="15110" width="12.5703125" style="234" customWidth="1"/>
    <col min="15111" max="15111" width="13.28515625" style="234" customWidth="1"/>
    <col min="15112" max="15113" width="13.5703125" style="234" customWidth="1"/>
    <col min="15114" max="15114" width="10.7109375" style="234" bestFit="1" customWidth="1"/>
    <col min="15115" max="15360" width="9.140625" style="234"/>
    <col min="15361" max="15361" width="3.42578125" style="234" customWidth="1"/>
    <col min="15362" max="15362" width="13.140625" style="234" customWidth="1"/>
    <col min="15363" max="15363" width="65.28515625" style="234" customWidth="1"/>
    <col min="15364" max="15364" width="6.7109375" style="234" customWidth="1"/>
    <col min="15365" max="15365" width="6.5703125" style="234" customWidth="1"/>
    <col min="15366" max="15366" width="12.5703125" style="234" customWidth="1"/>
    <col min="15367" max="15367" width="13.28515625" style="234" customWidth="1"/>
    <col min="15368" max="15369" width="13.5703125" style="234" customWidth="1"/>
    <col min="15370" max="15370" width="10.7109375" style="234" bestFit="1" customWidth="1"/>
    <col min="15371" max="15616" width="9.140625" style="234"/>
    <col min="15617" max="15617" width="3.42578125" style="234" customWidth="1"/>
    <col min="15618" max="15618" width="13.140625" style="234" customWidth="1"/>
    <col min="15619" max="15619" width="65.28515625" style="234" customWidth="1"/>
    <col min="15620" max="15620" width="6.7109375" style="234" customWidth="1"/>
    <col min="15621" max="15621" width="6.5703125" style="234" customWidth="1"/>
    <col min="15622" max="15622" width="12.5703125" style="234" customWidth="1"/>
    <col min="15623" max="15623" width="13.28515625" style="234" customWidth="1"/>
    <col min="15624" max="15625" width="13.5703125" style="234" customWidth="1"/>
    <col min="15626" max="15626" width="10.7109375" style="234" bestFit="1" customWidth="1"/>
    <col min="15627" max="15872" width="9.140625" style="234"/>
    <col min="15873" max="15873" width="3.42578125" style="234" customWidth="1"/>
    <col min="15874" max="15874" width="13.140625" style="234" customWidth="1"/>
    <col min="15875" max="15875" width="65.28515625" style="234" customWidth="1"/>
    <col min="15876" max="15876" width="6.7109375" style="234" customWidth="1"/>
    <col min="15877" max="15877" width="6.5703125" style="234" customWidth="1"/>
    <col min="15878" max="15878" width="12.5703125" style="234" customWidth="1"/>
    <col min="15879" max="15879" width="13.28515625" style="234" customWidth="1"/>
    <col min="15880" max="15881" width="13.5703125" style="234" customWidth="1"/>
    <col min="15882" max="15882" width="10.7109375" style="234" bestFit="1" customWidth="1"/>
    <col min="15883" max="16128" width="9.140625" style="234"/>
    <col min="16129" max="16129" width="3.42578125" style="234" customWidth="1"/>
    <col min="16130" max="16130" width="13.140625" style="234" customWidth="1"/>
    <col min="16131" max="16131" width="65.28515625" style="234" customWidth="1"/>
    <col min="16132" max="16132" width="6.7109375" style="234" customWidth="1"/>
    <col min="16133" max="16133" width="6.5703125" style="234" customWidth="1"/>
    <col min="16134" max="16134" width="12.5703125" style="234" customWidth="1"/>
    <col min="16135" max="16135" width="13.28515625" style="234" customWidth="1"/>
    <col min="16136" max="16137" width="13.5703125" style="234" customWidth="1"/>
    <col min="16138" max="16138" width="10.7109375" style="234" bestFit="1" customWidth="1"/>
    <col min="16139" max="16384" width="9.140625" style="234"/>
  </cols>
  <sheetData>
    <row r="1" spans="1:10">
      <c r="B1" s="235"/>
      <c r="C1" s="235" t="s">
        <v>100</v>
      </c>
      <c r="D1" s="236"/>
      <c r="E1" s="236"/>
      <c r="F1" s="236"/>
      <c r="G1" s="236"/>
    </row>
    <row r="2" spans="1:10" ht="15.75" thickBot="1">
      <c r="B2" s="237"/>
      <c r="C2" s="238"/>
      <c r="D2" s="236"/>
      <c r="E2" s="236"/>
      <c r="F2" s="236"/>
      <c r="G2" s="236"/>
    </row>
    <row r="3" spans="1:10">
      <c r="A3" s="239"/>
      <c r="B3" s="240"/>
      <c r="C3" s="241"/>
      <c r="D3" s="242"/>
      <c r="E3" s="243"/>
      <c r="F3" s="353" t="s">
        <v>2</v>
      </c>
      <c r="G3" s="354"/>
      <c r="H3" s="353" t="s">
        <v>3</v>
      </c>
      <c r="I3" s="355"/>
    </row>
    <row r="4" spans="1:10" ht="13.5" thickBot="1">
      <c r="A4" s="244" t="s">
        <v>4</v>
      </c>
      <c r="B4" s="245" t="s">
        <v>5</v>
      </c>
      <c r="C4" s="246" t="s">
        <v>6</v>
      </c>
      <c r="D4" s="247" t="s">
        <v>7</v>
      </c>
      <c r="E4" s="248" t="s">
        <v>8</v>
      </c>
      <c r="F4" s="249" t="s">
        <v>9</v>
      </c>
      <c r="G4" s="249" t="s">
        <v>10</v>
      </c>
      <c r="H4" s="249" t="s">
        <v>9</v>
      </c>
      <c r="I4" s="250" t="s">
        <v>10</v>
      </c>
      <c r="J4" s="251"/>
    </row>
    <row r="5" spans="1:10">
      <c r="A5" s="252">
        <v>1</v>
      </c>
      <c r="B5" s="252"/>
      <c r="C5" s="252"/>
      <c r="D5" s="253"/>
      <c r="E5" s="254"/>
      <c r="F5" s="255"/>
      <c r="G5" s="256"/>
      <c r="H5" s="255"/>
      <c r="I5" s="257"/>
      <c r="J5" s="251"/>
    </row>
    <row r="6" spans="1:10">
      <c r="A6" s="258">
        <v>2</v>
      </c>
      <c r="B6" s="259" t="s">
        <v>11</v>
      </c>
      <c r="C6" s="258" t="s">
        <v>94</v>
      </c>
      <c r="D6" s="260">
        <v>3</v>
      </c>
      <c r="E6" s="206" t="s">
        <v>12</v>
      </c>
      <c r="F6" s="193"/>
      <c r="G6" s="192">
        <f>F6*D6</f>
        <v>0</v>
      </c>
      <c r="H6" s="193"/>
      <c r="I6" s="261">
        <f>D6*H6</f>
        <v>0</v>
      </c>
      <c r="J6" s="251"/>
    </row>
    <row r="7" spans="1:10">
      <c r="A7" s="252">
        <v>3</v>
      </c>
      <c r="B7" s="259"/>
      <c r="C7" s="262" t="s">
        <v>118</v>
      </c>
      <c r="D7" s="260">
        <v>2</v>
      </c>
      <c r="E7" s="206" t="s">
        <v>12</v>
      </c>
      <c r="F7" s="193"/>
      <c r="G7" s="192">
        <f t="shared" ref="G7:G25" si="0">F7*D7</f>
        <v>0</v>
      </c>
      <c r="H7" s="193"/>
      <c r="I7" s="261">
        <f t="shared" ref="I7:I25" si="1">D7*H7</f>
        <v>0</v>
      </c>
      <c r="J7" s="251"/>
    </row>
    <row r="8" spans="1:10">
      <c r="A8" s="258">
        <v>4</v>
      </c>
      <c r="B8" s="258"/>
      <c r="C8" s="262" t="s">
        <v>119</v>
      </c>
      <c r="D8" s="260">
        <v>1</v>
      </c>
      <c r="E8" s="206" t="s">
        <v>12</v>
      </c>
      <c r="F8" s="193"/>
      <c r="G8" s="192">
        <f t="shared" si="0"/>
        <v>0</v>
      </c>
      <c r="H8" s="193"/>
      <c r="I8" s="261">
        <f t="shared" si="1"/>
        <v>0</v>
      </c>
      <c r="J8" s="251"/>
    </row>
    <row r="9" spans="1:10">
      <c r="A9" s="252">
        <v>5</v>
      </c>
      <c r="B9" s="258"/>
      <c r="C9" s="258"/>
      <c r="D9" s="260"/>
      <c r="E9" s="206"/>
      <c r="F9" s="193"/>
      <c r="G9" s="192">
        <f t="shared" si="0"/>
        <v>0</v>
      </c>
      <c r="H9" s="193"/>
      <c r="I9" s="261">
        <f t="shared" si="1"/>
        <v>0</v>
      </c>
      <c r="J9" s="251"/>
    </row>
    <row r="10" spans="1:10">
      <c r="A10" s="258">
        <v>6</v>
      </c>
      <c r="B10" s="258" t="s">
        <v>17</v>
      </c>
      <c r="C10" s="258" t="s">
        <v>95</v>
      </c>
      <c r="D10" s="260">
        <v>132</v>
      </c>
      <c r="E10" s="206" t="s">
        <v>24</v>
      </c>
      <c r="F10" s="193"/>
      <c r="G10" s="192">
        <f t="shared" si="0"/>
        <v>0</v>
      </c>
      <c r="H10" s="193"/>
      <c r="I10" s="261">
        <f t="shared" si="1"/>
        <v>0</v>
      </c>
      <c r="J10" s="251"/>
    </row>
    <row r="11" spans="1:10">
      <c r="A11" s="252">
        <v>7</v>
      </c>
      <c r="B11" s="258"/>
      <c r="C11" s="258" t="s">
        <v>96</v>
      </c>
      <c r="D11" s="260">
        <v>132</v>
      </c>
      <c r="E11" s="206" t="s">
        <v>24</v>
      </c>
      <c r="F11" s="193"/>
      <c r="G11" s="192">
        <f t="shared" si="0"/>
        <v>0</v>
      </c>
      <c r="H11" s="193"/>
      <c r="I11" s="261">
        <f t="shared" si="1"/>
        <v>0</v>
      </c>
      <c r="J11" s="251"/>
    </row>
    <row r="12" spans="1:10">
      <c r="A12" s="258">
        <v>8</v>
      </c>
      <c r="B12" s="258"/>
      <c r="C12" s="258"/>
      <c r="D12" s="258"/>
      <c r="E12" s="263"/>
      <c r="F12" s="192"/>
      <c r="G12" s="192">
        <f t="shared" si="0"/>
        <v>0</v>
      </c>
      <c r="H12" s="258"/>
      <c r="I12" s="261">
        <f t="shared" si="1"/>
        <v>0</v>
      </c>
      <c r="J12" s="251"/>
    </row>
    <row r="13" spans="1:10">
      <c r="A13" s="252">
        <v>9</v>
      </c>
      <c r="B13" s="259" t="s">
        <v>27</v>
      </c>
      <c r="C13" s="258" t="s">
        <v>29</v>
      </c>
      <c r="D13" s="264">
        <v>55</v>
      </c>
      <c r="E13" s="206" t="s">
        <v>24</v>
      </c>
      <c r="F13" s="193"/>
      <c r="G13" s="192">
        <f t="shared" si="0"/>
        <v>0</v>
      </c>
      <c r="H13" s="193"/>
      <c r="I13" s="261">
        <f t="shared" si="1"/>
        <v>0</v>
      </c>
      <c r="J13" s="251"/>
    </row>
    <row r="14" spans="1:10">
      <c r="A14" s="258">
        <v>10</v>
      </c>
      <c r="B14" s="259"/>
      <c r="C14" s="258" t="s">
        <v>97</v>
      </c>
      <c r="D14" s="264">
        <v>40</v>
      </c>
      <c r="E14" s="206" t="s">
        <v>12</v>
      </c>
      <c r="F14" s="193"/>
      <c r="G14" s="192">
        <f t="shared" si="0"/>
        <v>0</v>
      </c>
      <c r="H14" s="193"/>
      <c r="I14" s="261">
        <f t="shared" si="1"/>
        <v>0</v>
      </c>
      <c r="J14" s="266"/>
    </row>
    <row r="15" spans="1:10">
      <c r="A15" s="252">
        <v>11</v>
      </c>
      <c r="B15" s="259"/>
      <c r="C15" s="258" t="s">
        <v>63</v>
      </c>
      <c r="D15" s="264">
        <v>4</v>
      </c>
      <c r="E15" s="206" t="s">
        <v>12</v>
      </c>
      <c r="F15" s="193"/>
      <c r="G15" s="192">
        <f t="shared" si="0"/>
        <v>0</v>
      </c>
      <c r="H15" s="193"/>
      <c r="I15" s="261">
        <f t="shared" si="1"/>
        <v>0</v>
      </c>
      <c r="J15" s="251"/>
    </row>
    <row r="16" spans="1:10">
      <c r="A16" s="258">
        <v>12</v>
      </c>
      <c r="B16" s="259"/>
      <c r="C16" s="267" t="s">
        <v>98</v>
      </c>
      <c r="D16" s="268">
        <v>55</v>
      </c>
      <c r="E16" s="269" t="s">
        <v>24</v>
      </c>
      <c r="F16" s="205"/>
      <c r="G16" s="192">
        <f t="shared" si="0"/>
        <v>0</v>
      </c>
      <c r="H16" s="192"/>
      <c r="I16" s="261">
        <f t="shared" si="1"/>
        <v>0</v>
      </c>
      <c r="J16" s="251"/>
    </row>
    <row r="17" spans="1:10">
      <c r="A17" s="252">
        <v>13</v>
      </c>
      <c r="B17" s="259"/>
      <c r="C17" s="270" t="s">
        <v>35</v>
      </c>
      <c r="D17" s="271">
        <v>150</v>
      </c>
      <c r="E17" s="204" t="s">
        <v>12</v>
      </c>
      <c r="F17" s="205"/>
      <c r="G17" s="192">
        <f t="shared" si="0"/>
        <v>0</v>
      </c>
      <c r="H17" s="205"/>
      <c r="I17" s="261">
        <f t="shared" si="1"/>
        <v>0</v>
      </c>
      <c r="J17" s="251"/>
    </row>
    <row r="18" spans="1:10">
      <c r="A18" s="258">
        <v>14</v>
      </c>
      <c r="B18" s="259"/>
      <c r="C18" s="270" t="s">
        <v>64</v>
      </c>
      <c r="D18" s="272">
        <v>4</v>
      </c>
      <c r="E18" s="273" t="s">
        <v>41</v>
      </c>
      <c r="F18" s="205"/>
      <c r="G18" s="192">
        <f t="shared" si="0"/>
        <v>0</v>
      </c>
      <c r="H18" s="205"/>
      <c r="I18" s="261">
        <f t="shared" si="1"/>
        <v>0</v>
      </c>
      <c r="J18" s="251"/>
    </row>
    <row r="19" spans="1:10">
      <c r="A19" s="252">
        <v>15</v>
      </c>
      <c r="B19" s="274"/>
      <c r="C19" s="270" t="s">
        <v>37</v>
      </c>
      <c r="D19" s="272">
        <v>2</v>
      </c>
      <c r="E19" s="273" t="s">
        <v>12</v>
      </c>
      <c r="F19" s="205"/>
      <c r="G19" s="192">
        <f t="shared" si="0"/>
        <v>0</v>
      </c>
      <c r="H19" s="205"/>
      <c r="I19" s="261">
        <f t="shared" si="1"/>
        <v>0</v>
      </c>
      <c r="J19" s="251"/>
    </row>
    <row r="20" spans="1:10">
      <c r="A20" s="258">
        <v>16</v>
      </c>
      <c r="B20" s="274"/>
      <c r="C20" s="270" t="s">
        <v>39</v>
      </c>
      <c r="D20" s="272">
        <v>2</v>
      </c>
      <c r="E20" s="273" t="s">
        <v>12</v>
      </c>
      <c r="F20" s="205"/>
      <c r="G20" s="192">
        <f t="shared" si="0"/>
        <v>0</v>
      </c>
      <c r="H20" s="205"/>
      <c r="I20" s="261">
        <f t="shared" si="1"/>
        <v>0</v>
      </c>
      <c r="J20" s="251"/>
    </row>
    <row r="21" spans="1:10">
      <c r="A21" s="252">
        <v>17</v>
      </c>
      <c r="B21" s="274"/>
      <c r="C21" s="162" t="s">
        <v>43</v>
      </c>
      <c r="D21" s="164">
        <v>1</v>
      </c>
      <c r="E21" s="73" t="s">
        <v>15</v>
      </c>
      <c r="F21" s="71"/>
      <c r="G21" s="192">
        <f t="shared" si="0"/>
        <v>0</v>
      </c>
      <c r="H21" s="71"/>
      <c r="I21" s="261">
        <f t="shared" si="1"/>
        <v>0</v>
      </c>
      <c r="J21" s="251"/>
    </row>
    <row r="22" spans="1:10">
      <c r="A22" s="258">
        <v>18</v>
      </c>
      <c r="B22" s="274"/>
      <c r="C22" s="270" t="s">
        <v>65</v>
      </c>
      <c r="D22" s="272">
        <v>3</v>
      </c>
      <c r="E22" s="205" t="s">
        <v>41</v>
      </c>
      <c r="F22" s="205"/>
      <c r="G22" s="192">
        <f t="shared" si="0"/>
        <v>0</v>
      </c>
      <c r="H22" s="205"/>
      <c r="I22" s="261">
        <f t="shared" si="1"/>
        <v>0</v>
      </c>
      <c r="J22" s="251"/>
    </row>
    <row r="23" spans="1:10">
      <c r="A23" s="252">
        <v>19</v>
      </c>
      <c r="B23" s="274"/>
      <c r="C23" s="270" t="s">
        <v>107</v>
      </c>
      <c r="D23" s="272">
        <v>20</v>
      </c>
      <c r="E23" s="205" t="s">
        <v>41</v>
      </c>
      <c r="F23" s="205"/>
      <c r="G23" s="192">
        <f t="shared" si="0"/>
        <v>0</v>
      </c>
      <c r="H23" s="205"/>
      <c r="I23" s="261">
        <f t="shared" si="1"/>
        <v>0</v>
      </c>
      <c r="J23" s="251"/>
    </row>
    <row r="24" spans="1:10">
      <c r="A24" s="258">
        <v>20</v>
      </c>
      <c r="B24" s="274"/>
      <c r="C24" s="258" t="s">
        <v>44</v>
      </c>
      <c r="D24" s="275">
        <v>1</v>
      </c>
      <c r="E24" s="204" t="s">
        <v>12</v>
      </c>
      <c r="F24" s="192"/>
      <c r="G24" s="192">
        <f t="shared" si="0"/>
        <v>0</v>
      </c>
      <c r="H24" s="192"/>
      <c r="I24" s="261">
        <f t="shared" si="1"/>
        <v>0</v>
      </c>
      <c r="J24" s="251"/>
    </row>
    <row r="25" spans="1:10">
      <c r="A25" s="252">
        <v>21</v>
      </c>
      <c r="B25" s="274"/>
      <c r="C25" s="276" t="s">
        <v>99</v>
      </c>
      <c r="D25" s="277">
        <v>16</v>
      </c>
      <c r="E25" s="278" t="s">
        <v>41</v>
      </c>
      <c r="F25" s="279"/>
      <c r="G25" s="192">
        <f t="shared" si="0"/>
        <v>0</v>
      </c>
      <c r="H25" s="279"/>
      <c r="I25" s="261">
        <f t="shared" si="1"/>
        <v>0</v>
      </c>
      <c r="J25" s="251"/>
    </row>
    <row r="26" spans="1:10">
      <c r="A26" s="258">
        <v>22</v>
      </c>
      <c r="B26" s="274"/>
      <c r="C26" s="281"/>
      <c r="D26" s="282"/>
      <c r="E26" s="283"/>
      <c r="F26" s="189"/>
      <c r="G26" s="190"/>
      <c r="H26" s="189"/>
      <c r="I26" s="190"/>
      <c r="J26" s="251"/>
    </row>
    <row r="27" spans="1:10">
      <c r="A27" s="252">
        <v>23</v>
      </c>
      <c r="B27" s="258"/>
      <c r="C27" s="258"/>
      <c r="D27" s="258"/>
      <c r="E27" s="258"/>
      <c r="F27" s="258"/>
      <c r="G27" s="258"/>
      <c r="H27" s="258"/>
      <c r="I27" s="258"/>
      <c r="J27" s="266"/>
    </row>
    <row r="28" spans="1:10" ht="13.5" thickBot="1">
      <c r="A28" s="284">
        <v>24</v>
      </c>
      <c r="B28" s="284"/>
      <c r="C28" s="284"/>
      <c r="D28" s="284"/>
      <c r="E28" s="284"/>
      <c r="F28" s="284"/>
      <c r="G28" s="284"/>
      <c r="H28" s="284"/>
      <c r="I28" s="284"/>
      <c r="J28" s="266"/>
    </row>
    <row r="29" spans="1:10" ht="13.5" thickBot="1">
      <c r="A29" s="285">
        <v>25</v>
      </c>
      <c r="B29" s="286"/>
      <c r="C29" s="287" t="s">
        <v>55</v>
      </c>
      <c r="D29" s="287"/>
      <c r="E29" s="287"/>
      <c r="F29" s="288"/>
      <c r="G29" s="288">
        <f>SUM(G5:G28)</f>
        <v>0</v>
      </c>
      <c r="H29" s="286"/>
      <c r="I29" s="289">
        <f>SUM(I5:I28)</f>
        <v>0</v>
      </c>
      <c r="J29" s="266"/>
    </row>
    <row r="30" spans="1:10">
      <c r="A30" s="290"/>
    </row>
    <row r="31" spans="1:10">
      <c r="A31" s="236"/>
    </row>
    <row r="32" spans="1:10">
      <c r="A32" s="236"/>
      <c r="B32" s="236"/>
      <c r="C32" s="236"/>
      <c r="D32" s="236"/>
      <c r="E32" s="236"/>
      <c r="F32" s="291"/>
      <c r="G32" s="291"/>
      <c r="H32" s="292"/>
    </row>
    <row r="33" spans="1:8">
      <c r="A33" s="236"/>
      <c r="H33" s="293"/>
    </row>
    <row r="34" spans="1:8">
      <c r="A34" s="236"/>
      <c r="B34" s="236"/>
      <c r="C34" s="294"/>
      <c r="D34" s="294"/>
      <c r="E34" s="294"/>
      <c r="F34" s="295"/>
      <c r="G34" s="295"/>
      <c r="H34" s="293"/>
    </row>
    <row r="35" spans="1:8">
      <c r="A35" s="236"/>
      <c r="B35" s="236"/>
      <c r="C35" s="294"/>
      <c r="D35" s="294"/>
      <c r="E35" s="294"/>
      <c r="F35" s="295"/>
      <c r="G35" s="295"/>
      <c r="H35" s="292"/>
    </row>
    <row r="36" spans="1:8">
      <c r="A36" s="236"/>
      <c r="B36" s="236"/>
      <c r="C36" s="294"/>
      <c r="D36" s="294"/>
      <c r="E36" s="294"/>
      <c r="F36" s="295"/>
      <c r="G36" s="295"/>
      <c r="H36" s="292"/>
    </row>
    <row r="37" spans="1:8">
      <c r="A37" s="236"/>
      <c r="B37" s="236"/>
      <c r="C37" s="294"/>
      <c r="D37" s="294"/>
      <c r="E37" s="294"/>
      <c r="F37" s="295"/>
      <c r="G37" s="295"/>
      <c r="H37" s="292"/>
    </row>
    <row r="38" spans="1:8">
      <c r="A38" s="236"/>
      <c r="B38" s="236"/>
      <c r="C38" s="294"/>
      <c r="D38" s="294"/>
      <c r="E38" s="294"/>
      <c r="F38" s="295"/>
      <c r="G38" s="295"/>
      <c r="H38" s="292"/>
    </row>
    <row r="39" spans="1:8">
      <c r="A39" s="236"/>
      <c r="B39" s="236"/>
      <c r="C39" s="294"/>
      <c r="D39" s="294"/>
      <c r="E39" s="294"/>
      <c r="F39" s="295"/>
      <c r="G39" s="295"/>
      <c r="H39" s="292"/>
    </row>
    <row r="40" spans="1:8">
      <c r="A40" s="236"/>
      <c r="B40" s="236"/>
      <c r="C40" s="294"/>
      <c r="D40" s="294"/>
      <c r="E40" s="294"/>
      <c r="F40" s="295"/>
      <c r="G40" s="295"/>
      <c r="H40" s="292"/>
    </row>
    <row r="41" spans="1:8">
      <c r="A41" s="236"/>
      <c r="F41" s="296"/>
      <c r="G41" s="296"/>
      <c r="H41" s="292"/>
    </row>
    <row r="42" spans="1:8">
      <c r="A42" s="236"/>
    </row>
  </sheetData>
  <mergeCells count="2">
    <mergeCell ref="F3:G3"/>
    <mergeCell ref="H3:I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I11" sqref="I11"/>
    </sheetView>
  </sheetViews>
  <sheetFormatPr defaultRowHeight="12.75"/>
  <cols>
    <col min="1" max="1" width="3.42578125" style="234" customWidth="1"/>
    <col min="2" max="2" width="13.140625" style="234" customWidth="1"/>
    <col min="3" max="3" width="61" style="234" customWidth="1"/>
    <col min="4" max="4" width="6.7109375" style="234" customWidth="1"/>
    <col min="5" max="5" width="6.5703125" style="234" customWidth="1"/>
    <col min="6" max="6" width="12.5703125" style="234" customWidth="1"/>
    <col min="7" max="7" width="13.28515625" style="234" customWidth="1"/>
    <col min="8" max="8" width="11.85546875" style="234" customWidth="1"/>
    <col min="9" max="9" width="13.5703125" style="234" customWidth="1"/>
    <col min="10" max="10" width="10.7109375" style="234" bestFit="1" customWidth="1"/>
    <col min="11" max="256" width="9.140625" style="234"/>
    <col min="257" max="257" width="3.42578125" style="234" customWidth="1"/>
    <col min="258" max="258" width="13.140625" style="234" customWidth="1"/>
    <col min="259" max="259" width="65.28515625" style="234" customWidth="1"/>
    <col min="260" max="260" width="6.7109375" style="234" customWidth="1"/>
    <col min="261" max="261" width="6.5703125" style="234" customWidth="1"/>
    <col min="262" max="262" width="12.5703125" style="234" customWidth="1"/>
    <col min="263" max="263" width="13.28515625" style="234" customWidth="1"/>
    <col min="264" max="265" width="13.5703125" style="234" customWidth="1"/>
    <col min="266" max="266" width="10.7109375" style="234" bestFit="1" customWidth="1"/>
    <col min="267" max="512" width="9.140625" style="234"/>
    <col min="513" max="513" width="3.42578125" style="234" customWidth="1"/>
    <col min="514" max="514" width="13.140625" style="234" customWidth="1"/>
    <col min="515" max="515" width="65.28515625" style="234" customWidth="1"/>
    <col min="516" max="516" width="6.7109375" style="234" customWidth="1"/>
    <col min="517" max="517" width="6.5703125" style="234" customWidth="1"/>
    <col min="518" max="518" width="12.5703125" style="234" customWidth="1"/>
    <col min="519" max="519" width="13.28515625" style="234" customWidth="1"/>
    <col min="520" max="521" width="13.5703125" style="234" customWidth="1"/>
    <col min="522" max="522" width="10.7109375" style="234" bestFit="1" customWidth="1"/>
    <col min="523" max="768" width="9.140625" style="234"/>
    <col min="769" max="769" width="3.42578125" style="234" customWidth="1"/>
    <col min="770" max="770" width="13.140625" style="234" customWidth="1"/>
    <col min="771" max="771" width="65.28515625" style="234" customWidth="1"/>
    <col min="772" max="772" width="6.7109375" style="234" customWidth="1"/>
    <col min="773" max="773" width="6.5703125" style="234" customWidth="1"/>
    <col min="774" max="774" width="12.5703125" style="234" customWidth="1"/>
    <col min="775" max="775" width="13.28515625" style="234" customWidth="1"/>
    <col min="776" max="777" width="13.5703125" style="234" customWidth="1"/>
    <col min="778" max="778" width="10.7109375" style="234" bestFit="1" customWidth="1"/>
    <col min="779" max="1024" width="9.140625" style="234"/>
    <col min="1025" max="1025" width="3.42578125" style="234" customWidth="1"/>
    <col min="1026" max="1026" width="13.140625" style="234" customWidth="1"/>
    <col min="1027" max="1027" width="65.28515625" style="234" customWidth="1"/>
    <col min="1028" max="1028" width="6.7109375" style="234" customWidth="1"/>
    <col min="1029" max="1029" width="6.5703125" style="234" customWidth="1"/>
    <col min="1030" max="1030" width="12.5703125" style="234" customWidth="1"/>
    <col min="1031" max="1031" width="13.28515625" style="234" customWidth="1"/>
    <col min="1032" max="1033" width="13.5703125" style="234" customWidth="1"/>
    <col min="1034" max="1034" width="10.7109375" style="234" bestFit="1" customWidth="1"/>
    <col min="1035" max="1280" width="9.140625" style="234"/>
    <col min="1281" max="1281" width="3.42578125" style="234" customWidth="1"/>
    <col min="1282" max="1282" width="13.140625" style="234" customWidth="1"/>
    <col min="1283" max="1283" width="65.28515625" style="234" customWidth="1"/>
    <col min="1284" max="1284" width="6.7109375" style="234" customWidth="1"/>
    <col min="1285" max="1285" width="6.5703125" style="234" customWidth="1"/>
    <col min="1286" max="1286" width="12.5703125" style="234" customWidth="1"/>
    <col min="1287" max="1287" width="13.28515625" style="234" customWidth="1"/>
    <col min="1288" max="1289" width="13.5703125" style="234" customWidth="1"/>
    <col min="1290" max="1290" width="10.7109375" style="234" bestFit="1" customWidth="1"/>
    <col min="1291" max="1536" width="9.140625" style="234"/>
    <col min="1537" max="1537" width="3.42578125" style="234" customWidth="1"/>
    <col min="1538" max="1538" width="13.140625" style="234" customWidth="1"/>
    <col min="1539" max="1539" width="65.28515625" style="234" customWidth="1"/>
    <col min="1540" max="1540" width="6.7109375" style="234" customWidth="1"/>
    <col min="1541" max="1541" width="6.5703125" style="234" customWidth="1"/>
    <col min="1542" max="1542" width="12.5703125" style="234" customWidth="1"/>
    <col min="1543" max="1543" width="13.28515625" style="234" customWidth="1"/>
    <col min="1544" max="1545" width="13.5703125" style="234" customWidth="1"/>
    <col min="1546" max="1546" width="10.7109375" style="234" bestFit="1" customWidth="1"/>
    <col min="1547" max="1792" width="9.140625" style="234"/>
    <col min="1793" max="1793" width="3.42578125" style="234" customWidth="1"/>
    <col min="1794" max="1794" width="13.140625" style="234" customWidth="1"/>
    <col min="1795" max="1795" width="65.28515625" style="234" customWidth="1"/>
    <col min="1796" max="1796" width="6.7109375" style="234" customWidth="1"/>
    <col min="1797" max="1797" width="6.5703125" style="234" customWidth="1"/>
    <col min="1798" max="1798" width="12.5703125" style="234" customWidth="1"/>
    <col min="1799" max="1799" width="13.28515625" style="234" customWidth="1"/>
    <col min="1800" max="1801" width="13.5703125" style="234" customWidth="1"/>
    <col min="1802" max="1802" width="10.7109375" style="234" bestFit="1" customWidth="1"/>
    <col min="1803" max="2048" width="9.140625" style="234"/>
    <col min="2049" max="2049" width="3.42578125" style="234" customWidth="1"/>
    <col min="2050" max="2050" width="13.140625" style="234" customWidth="1"/>
    <col min="2051" max="2051" width="65.28515625" style="234" customWidth="1"/>
    <col min="2052" max="2052" width="6.7109375" style="234" customWidth="1"/>
    <col min="2053" max="2053" width="6.5703125" style="234" customWidth="1"/>
    <col min="2054" max="2054" width="12.5703125" style="234" customWidth="1"/>
    <col min="2055" max="2055" width="13.28515625" style="234" customWidth="1"/>
    <col min="2056" max="2057" width="13.5703125" style="234" customWidth="1"/>
    <col min="2058" max="2058" width="10.7109375" style="234" bestFit="1" customWidth="1"/>
    <col min="2059" max="2304" width="9.140625" style="234"/>
    <col min="2305" max="2305" width="3.42578125" style="234" customWidth="1"/>
    <col min="2306" max="2306" width="13.140625" style="234" customWidth="1"/>
    <col min="2307" max="2307" width="65.28515625" style="234" customWidth="1"/>
    <col min="2308" max="2308" width="6.7109375" style="234" customWidth="1"/>
    <col min="2309" max="2309" width="6.5703125" style="234" customWidth="1"/>
    <col min="2310" max="2310" width="12.5703125" style="234" customWidth="1"/>
    <col min="2311" max="2311" width="13.28515625" style="234" customWidth="1"/>
    <col min="2312" max="2313" width="13.5703125" style="234" customWidth="1"/>
    <col min="2314" max="2314" width="10.7109375" style="234" bestFit="1" customWidth="1"/>
    <col min="2315" max="2560" width="9.140625" style="234"/>
    <col min="2561" max="2561" width="3.42578125" style="234" customWidth="1"/>
    <col min="2562" max="2562" width="13.140625" style="234" customWidth="1"/>
    <col min="2563" max="2563" width="65.28515625" style="234" customWidth="1"/>
    <col min="2564" max="2564" width="6.7109375" style="234" customWidth="1"/>
    <col min="2565" max="2565" width="6.5703125" style="234" customWidth="1"/>
    <col min="2566" max="2566" width="12.5703125" style="234" customWidth="1"/>
    <col min="2567" max="2567" width="13.28515625" style="234" customWidth="1"/>
    <col min="2568" max="2569" width="13.5703125" style="234" customWidth="1"/>
    <col min="2570" max="2570" width="10.7109375" style="234" bestFit="1" customWidth="1"/>
    <col min="2571" max="2816" width="9.140625" style="234"/>
    <col min="2817" max="2817" width="3.42578125" style="234" customWidth="1"/>
    <col min="2818" max="2818" width="13.140625" style="234" customWidth="1"/>
    <col min="2819" max="2819" width="65.28515625" style="234" customWidth="1"/>
    <col min="2820" max="2820" width="6.7109375" style="234" customWidth="1"/>
    <col min="2821" max="2821" width="6.5703125" style="234" customWidth="1"/>
    <col min="2822" max="2822" width="12.5703125" style="234" customWidth="1"/>
    <col min="2823" max="2823" width="13.28515625" style="234" customWidth="1"/>
    <col min="2824" max="2825" width="13.5703125" style="234" customWidth="1"/>
    <col min="2826" max="2826" width="10.7109375" style="234" bestFit="1" customWidth="1"/>
    <col min="2827" max="3072" width="9.140625" style="234"/>
    <col min="3073" max="3073" width="3.42578125" style="234" customWidth="1"/>
    <col min="3074" max="3074" width="13.140625" style="234" customWidth="1"/>
    <col min="3075" max="3075" width="65.28515625" style="234" customWidth="1"/>
    <col min="3076" max="3076" width="6.7109375" style="234" customWidth="1"/>
    <col min="3077" max="3077" width="6.5703125" style="234" customWidth="1"/>
    <col min="3078" max="3078" width="12.5703125" style="234" customWidth="1"/>
    <col min="3079" max="3079" width="13.28515625" style="234" customWidth="1"/>
    <col min="3080" max="3081" width="13.5703125" style="234" customWidth="1"/>
    <col min="3082" max="3082" width="10.7109375" style="234" bestFit="1" customWidth="1"/>
    <col min="3083" max="3328" width="9.140625" style="234"/>
    <col min="3329" max="3329" width="3.42578125" style="234" customWidth="1"/>
    <col min="3330" max="3330" width="13.140625" style="234" customWidth="1"/>
    <col min="3331" max="3331" width="65.28515625" style="234" customWidth="1"/>
    <col min="3332" max="3332" width="6.7109375" style="234" customWidth="1"/>
    <col min="3333" max="3333" width="6.5703125" style="234" customWidth="1"/>
    <col min="3334" max="3334" width="12.5703125" style="234" customWidth="1"/>
    <col min="3335" max="3335" width="13.28515625" style="234" customWidth="1"/>
    <col min="3336" max="3337" width="13.5703125" style="234" customWidth="1"/>
    <col min="3338" max="3338" width="10.7109375" style="234" bestFit="1" customWidth="1"/>
    <col min="3339" max="3584" width="9.140625" style="234"/>
    <col min="3585" max="3585" width="3.42578125" style="234" customWidth="1"/>
    <col min="3586" max="3586" width="13.140625" style="234" customWidth="1"/>
    <col min="3587" max="3587" width="65.28515625" style="234" customWidth="1"/>
    <col min="3588" max="3588" width="6.7109375" style="234" customWidth="1"/>
    <col min="3589" max="3589" width="6.5703125" style="234" customWidth="1"/>
    <col min="3590" max="3590" width="12.5703125" style="234" customWidth="1"/>
    <col min="3591" max="3591" width="13.28515625" style="234" customWidth="1"/>
    <col min="3592" max="3593" width="13.5703125" style="234" customWidth="1"/>
    <col min="3594" max="3594" width="10.7109375" style="234" bestFit="1" customWidth="1"/>
    <col min="3595" max="3840" width="9.140625" style="234"/>
    <col min="3841" max="3841" width="3.42578125" style="234" customWidth="1"/>
    <col min="3842" max="3842" width="13.140625" style="234" customWidth="1"/>
    <col min="3843" max="3843" width="65.28515625" style="234" customWidth="1"/>
    <col min="3844" max="3844" width="6.7109375" style="234" customWidth="1"/>
    <col min="3845" max="3845" width="6.5703125" style="234" customWidth="1"/>
    <col min="3846" max="3846" width="12.5703125" style="234" customWidth="1"/>
    <col min="3847" max="3847" width="13.28515625" style="234" customWidth="1"/>
    <col min="3848" max="3849" width="13.5703125" style="234" customWidth="1"/>
    <col min="3850" max="3850" width="10.7109375" style="234" bestFit="1" customWidth="1"/>
    <col min="3851" max="4096" width="9.140625" style="234"/>
    <col min="4097" max="4097" width="3.42578125" style="234" customWidth="1"/>
    <col min="4098" max="4098" width="13.140625" style="234" customWidth="1"/>
    <col min="4099" max="4099" width="65.28515625" style="234" customWidth="1"/>
    <col min="4100" max="4100" width="6.7109375" style="234" customWidth="1"/>
    <col min="4101" max="4101" width="6.5703125" style="234" customWidth="1"/>
    <col min="4102" max="4102" width="12.5703125" style="234" customWidth="1"/>
    <col min="4103" max="4103" width="13.28515625" style="234" customWidth="1"/>
    <col min="4104" max="4105" width="13.5703125" style="234" customWidth="1"/>
    <col min="4106" max="4106" width="10.7109375" style="234" bestFit="1" customWidth="1"/>
    <col min="4107" max="4352" width="9.140625" style="234"/>
    <col min="4353" max="4353" width="3.42578125" style="234" customWidth="1"/>
    <col min="4354" max="4354" width="13.140625" style="234" customWidth="1"/>
    <col min="4355" max="4355" width="65.28515625" style="234" customWidth="1"/>
    <col min="4356" max="4356" width="6.7109375" style="234" customWidth="1"/>
    <col min="4357" max="4357" width="6.5703125" style="234" customWidth="1"/>
    <col min="4358" max="4358" width="12.5703125" style="234" customWidth="1"/>
    <col min="4359" max="4359" width="13.28515625" style="234" customWidth="1"/>
    <col min="4360" max="4361" width="13.5703125" style="234" customWidth="1"/>
    <col min="4362" max="4362" width="10.7109375" style="234" bestFit="1" customWidth="1"/>
    <col min="4363" max="4608" width="9.140625" style="234"/>
    <col min="4609" max="4609" width="3.42578125" style="234" customWidth="1"/>
    <col min="4610" max="4610" width="13.140625" style="234" customWidth="1"/>
    <col min="4611" max="4611" width="65.28515625" style="234" customWidth="1"/>
    <col min="4612" max="4612" width="6.7109375" style="234" customWidth="1"/>
    <col min="4613" max="4613" width="6.5703125" style="234" customWidth="1"/>
    <col min="4614" max="4614" width="12.5703125" style="234" customWidth="1"/>
    <col min="4615" max="4615" width="13.28515625" style="234" customWidth="1"/>
    <col min="4616" max="4617" width="13.5703125" style="234" customWidth="1"/>
    <col min="4618" max="4618" width="10.7109375" style="234" bestFit="1" customWidth="1"/>
    <col min="4619" max="4864" width="9.140625" style="234"/>
    <col min="4865" max="4865" width="3.42578125" style="234" customWidth="1"/>
    <col min="4866" max="4866" width="13.140625" style="234" customWidth="1"/>
    <col min="4867" max="4867" width="65.28515625" style="234" customWidth="1"/>
    <col min="4868" max="4868" width="6.7109375" style="234" customWidth="1"/>
    <col min="4869" max="4869" width="6.5703125" style="234" customWidth="1"/>
    <col min="4870" max="4870" width="12.5703125" style="234" customWidth="1"/>
    <col min="4871" max="4871" width="13.28515625" style="234" customWidth="1"/>
    <col min="4872" max="4873" width="13.5703125" style="234" customWidth="1"/>
    <col min="4874" max="4874" width="10.7109375" style="234" bestFit="1" customWidth="1"/>
    <col min="4875" max="5120" width="9.140625" style="234"/>
    <col min="5121" max="5121" width="3.42578125" style="234" customWidth="1"/>
    <col min="5122" max="5122" width="13.140625" style="234" customWidth="1"/>
    <col min="5123" max="5123" width="65.28515625" style="234" customWidth="1"/>
    <col min="5124" max="5124" width="6.7109375" style="234" customWidth="1"/>
    <col min="5125" max="5125" width="6.5703125" style="234" customWidth="1"/>
    <col min="5126" max="5126" width="12.5703125" style="234" customWidth="1"/>
    <col min="5127" max="5127" width="13.28515625" style="234" customWidth="1"/>
    <col min="5128" max="5129" width="13.5703125" style="234" customWidth="1"/>
    <col min="5130" max="5130" width="10.7109375" style="234" bestFit="1" customWidth="1"/>
    <col min="5131" max="5376" width="9.140625" style="234"/>
    <col min="5377" max="5377" width="3.42578125" style="234" customWidth="1"/>
    <col min="5378" max="5378" width="13.140625" style="234" customWidth="1"/>
    <col min="5379" max="5379" width="65.28515625" style="234" customWidth="1"/>
    <col min="5380" max="5380" width="6.7109375" style="234" customWidth="1"/>
    <col min="5381" max="5381" width="6.5703125" style="234" customWidth="1"/>
    <col min="5382" max="5382" width="12.5703125" style="234" customWidth="1"/>
    <col min="5383" max="5383" width="13.28515625" style="234" customWidth="1"/>
    <col min="5384" max="5385" width="13.5703125" style="234" customWidth="1"/>
    <col min="5386" max="5386" width="10.7109375" style="234" bestFit="1" customWidth="1"/>
    <col min="5387" max="5632" width="9.140625" style="234"/>
    <col min="5633" max="5633" width="3.42578125" style="234" customWidth="1"/>
    <col min="5634" max="5634" width="13.140625" style="234" customWidth="1"/>
    <col min="5635" max="5635" width="65.28515625" style="234" customWidth="1"/>
    <col min="5636" max="5636" width="6.7109375" style="234" customWidth="1"/>
    <col min="5637" max="5637" width="6.5703125" style="234" customWidth="1"/>
    <col min="5638" max="5638" width="12.5703125" style="234" customWidth="1"/>
    <col min="5639" max="5639" width="13.28515625" style="234" customWidth="1"/>
    <col min="5640" max="5641" width="13.5703125" style="234" customWidth="1"/>
    <col min="5642" max="5642" width="10.7109375" style="234" bestFit="1" customWidth="1"/>
    <col min="5643" max="5888" width="9.140625" style="234"/>
    <col min="5889" max="5889" width="3.42578125" style="234" customWidth="1"/>
    <col min="5890" max="5890" width="13.140625" style="234" customWidth="1"/>
    <col min="5891" max="5891" width="65.28515625" style="234" customWidth="1"/>
    <col min="5892" max="5892" width="6.7109375" style="234" customWidth="1"/>
    <col min="5893" max="5893" width="6.5703125" style="234" customWidth="1"/>
    <col min="5894" max="5894" width="12.5703125" style="234" customWidth="1"/>
    <col min="5895" max="5895" width="13.28515625" style="234" customWidth="1"/>
    <col min="5896" max="5897" width="13.5703125" style="234" customWidth="1"/>
    <col min="5898" max="5898" width="10.7109375" style="234" bestFit="1" customWidth="1"/>
    <col min="5899" max="6144" width="9.140625" style="234"/>
    <col min="6145" max="6145" width="3.42578125" style="234" customWidth="1"/>
    <col min="6146" max="6146" width="13.140625" style="234" customWidth="1"/>
    <col min="6147" max="6147" width="65.28515625" style="234" customWidth="1"/>
    <col min="6148" max="6148" width="6.7109375" style="234" customWidth="1"/>
    <col min="6149" max="6149" width="6.5703125" style="234" customWidth="1"/>
    <col min="6150" max="6150" width="12.5703125" style="234" customWidth="1"/>
    <col min="6151" max="6151" width="13.28515625" style="234" customWidth="1"/>
    <col min="6152" max="6153" width="13.5703125" style="234" customWidth="1"/>
    <col min="6154" max="6154" width="10.7109375" style="234" bestFit="1" customWidth="1"/>
    <col min="6155" max="6400" width="9.140625" style="234"/>
    <col min="6401" max="6401" width="3.42578125" style="234" customWidth="1"/>
    <col min="6402" max="6402" width="13.140625" style="234" customWidth="1"/>
    <col min="6403" max="6403" width="65.28515625" style="234" customWidth="1"/>
    <col min="6404" max="6404" width="6.7109375" style="234" customWidth="1"/>
    <col min="6405" max="6405" width="6.5703125" style="234" customWidth="1"/>
    <col min="6406" max="6406" width="12.5703125" style="234" customWidth="1"/>
    <col min="6407" max="6407" width="13.28515625" style="234" customWidth="1"/>
    <col min="6408" max="6409" width="13.5703125" style="234" customWidth="1"/>
    <col min="6410" max="6410" width="10.7109375" style="234" bestFit="1" customWidth="1"/>
    <col min="6411" max="6656" width="9.140625" style="234"/>
    <col min="6657" max="6657" width="3.42578125" style="234" customWidth="1"/>
    <col min="6658" max="6658" width="13.140625" style="234" customWidth="1"/>
    <col min="6659" max="6659" width="65.28515625" style="234" customWidth="1"/>
    <col min="6660" max="6660" width="6.7109375" style="234" customWidth="1"/>
    <col min="6661" max="6661" width="6.5703125" style="234" customWidth="1"/>
    <col min="6662" max="6662" width="12.5703125" style="234" customWidth="1"/>
    <col min="6663" max="6663" width="13.28515625" style="234" customWidth="1"/>
    <col min="6664" max="6665" width="13.5703125" style="234" customWidth="1"/>
    <col min="6666" max="6666" width="10.7109375" style="234" bestFit="1" customWidth="1"/>
    <col min="6667" max="6912" width="9.140625" style="234"/>
    <col min="6913" max="6913" width="3.42578125" style="234" customWidth="1"/>
    <col min="6914" max="6914" width="13.140625" style="234" customWidth="1"/>
    <col min="6915" max="6915" width="65.28515625" style="234" customWidth="1"/>
    <col min="6916" max="6916" width="6.7109375" style="234" customWidth="1"/>
    <col min="6917" max="6917" width="6.5703125" style="234" customWidth="1"/>
    <col min="6918" max="6918" width="12.5703125" style="234" customWidth="1"/>
    <col min="6919" max="6919" width="13.28515625" style="234" customWidth="1"/>
    <col min="6920" max="6921" width="13.5703125" style="234" customWidth="1"/>
    <col min="6922" max="6922" width="10.7109375" style="234" bestFit="1" customWidth="1"/>
    <col min="6923" max="7168" width="9.140625" style="234"/>
    <col min="7169" max="7169" width="3.42578125" style="234" customWidth="1"/>
    <col min="7170" max="7170" width="13.140625" style="234" customWidth="1"/>
    <col min="7171" max="7171" width="65.28515625" style="234" customWidth="1"/>
    <col min="7172" max="7172" width="6.7109375" style="234" customWidth="1"/>
    <col min="7173" max="7173" width="6.5703125" style="234" customWidth="1"/>
    <col min="7174" max="7174" width="12.5703125" style="234" customWidth="1"/>
    <col min="7175" max="7175" width="13.28515625" style="234" customWidth="1"/>
    <col min="7176" max="7177" width="13.5703125" style="234" customWidth="1"/>
    <col min="7178" max="7178" width="10.7109375" style="234" bestFit="1" customWidth="1"/>
    <col min="7179" max="7424" width="9.140625" style="234"/>
    <col min="7425" max="7425" width="3.42578125" style="234" customWidth="1"/>
    <col min="7426" max="7426" width="13.140625" style="234" customWidth="1"/>
    <col min="7427" max="7427" width="65.28515625" style="234" customWidth="1"/>
    <col min="7428" max="7428" width="6.7109375" style="234" customWidth="1"/>
    <col min="7429" max="7429" width="6.5703125" style="234" customWidth="1"/>
    <col min="7430" max="7430" width="12.5703125" style="234" customWidth="1"/>
    <col min="7431" max="7431" width="13.28515625" style="234" customWidth="1"/>
    <col min="7432" max="7433" width="13.5703125" style="234" customWidth="1"/>
    <col min="7434" max="7434" width="10.7109375" style="234" bestFit="1" customWidth="1"/>
    <col min="7435" max="7680" width="9.140625" style="234"/>
    <col min="7681" max="7681" width="3.42578125" style="234" customWidth="1"/>
    <col min="7682" max="7682" width="13.140625" style="234" customWidth="1"/>
    <col min="7683" max="7683" width="65.28515625" style="234" customWidth="1"/>
    <col min="7684" max="7684" width="6.7109375" style="234" customWidth="1"/>
    <col min="7685" max="7685" width="6.5703125" style="234" customWidth="1"/>
    <col min="7686" max="7686" width="12.5703125" style="234" customWidth="1"/>
    <col min="7687" max="7687" width="13.28515625" style="234" customWidth="1"/>
    <col min="7688" max="7689" width="13.5703125" style="234" customWidth="1"/>
    <col min="7690" max="7690" width="10.7109375" style="234" bestFit="1" customWidth="1"/>
    <col min="7691" max="7936" width="9.140625" style="234"/>
    <col min="7937" max="7937" width="3.42578125" style="234" customWidth="1"/>
    <col min="7938" max="7938" width="13.140625" style="234" customWidth="1"/>
    <col min="7939" max="7939" width="65.28515625" style="234" customWidth="1"/>
    <col min="7940" max="7940" width="6.7109375" style="234" customWidth="1"/>
    <col min="7941" max="7941" width="6.5703125" style="234" customWidth="1"/>
    <col min="7942" max="7942" width="12.5703125" style="234" customWidth="1"/>
    <col min="7943" max="7943" width="13.28515625" style="234" customWidth="1"/>
    <col min="7944" max="7945" width="13.5703125" style="234" customWidth="1"/>
    <col min="7946" max="7946" width="10.7109375" style="234" bestFit="1" customWidth="1"/>
    <col min="7947" max="8192" width="9.140625" style="234"/>
    <col min="8193" max="8193" width="3.42578125" style="234" customWidth="1"/>
    <col min="8194" max="8194" width="13.140625" style="234" customWidth="1"/>
    <col min="8195" max="8195" width="65.28515625" style="234" customWidth="1"/>
    <col min="8196" max="8196" width="6.7109375" style="234" customWidth="1"/>
    <col min="8197" max="8197" width="6.5703125" style="234" customWidth="1"/>
    <col min="8198" max="8198" width="12.5703125" style="234" customWidth="1"/>
    <col min="8199" max="8199" width="13.28515625" style="234" customWidth="1"/>
    <col min="8200" max="8201" width="13.5703125" style="234" customWidth="1"/>
    <col min="8202" max="8202" width="10.7109375" style="234" bestFit="1" customWidth="1"/>
    <col min="8203" max="8448" width="9.140625" style="234"/>
    <col min="8449" max="8449" width="3.42578125" style="234" customWidth="1"/>
    <col min="8450" max="8450" width="13.140625" style="234" customWidth="1"/>
    <col min="8451" max="8451" width="65.28515625" style="234" customWidth="1"/>
    <col min="8452" max="8452" width="6.7109375" style="234" customWidth="1"/>
    <col min="8453" max="8453" width="6.5703125" style="234" customWidth="1"/>
    <col min="8454" max="8454" width="12.5703125" style="234" customWidth="1"/>
    <col min="8455" max="8455" width="13.28515625" style="234" customWidth="1"/>
    <col min="8456" max="8457" width="13.5703125" style="234" customWidth="1"/>
    <col min="8458" max="8458" width="10.7109375" style="234" bestFit="1" customWidth="1"/>
    <col min="8459" max="8704" width="9.140625" style="234"/>
    <col min="8705" max="8705" width="3.42578125" style="234" customWidth="1"/>
    <col min="8706" max="8706" width="13.140625" style="234" customWidth="1"/>
    <col min="8707" max="8707" width="65.28515625" style="234" customWidth="1"/>
    <col min="8708" max="8708" width="6.7109375" style="234" customWidth="1"/>
    <col min="8709" max="8709" width="6.5703125" style="234" customWidth="1"/>
    <col min="8710" max="8710" width="12.5703125" style="234" customWidth="1"/>
    <col min="8711" max="8711" width="13.28515625" style="234" customWidth="1"/>
    <col min="8712" max="8713" width="13.5703125" style="234" customWidth="1"/>
    <col min="8714" max="8714" width="10.7109375" style="234" bestFit="1" customWidth="1"/>
    <col min="8715" max="8960" width="9.140625" style="234"/>
    <col min="8961" max="8961" width="3.42578125" style="234" customWidth="1"/>
    <col min="8962" max="8962" width="13.140625" style="234" customWidth="1"/>
    <col min="8963" max="8963" width="65.28515625" style="234" customWidth="1"/>
    <col min="8964" max="8964" width="6.7109375" style="234" customWidth="1"/>
    <col min="8965" max="8965" width="6.5703125" style="234" customWidth="1"/>
    <col min="8966" max="8966" width="12.5703125" style="234" customWidth="1"/>
    <col min="8967" max="8967" width="13.28515625" style="234" customWidth="1"/>
    <col min="8968" max="8969" width="13.5703125" style="234" customWidth="1"/>
    <col min="8970" max="8970" width="10.7109375" style="234" bestFit="1" customWidth="1"/>
    <col min="8971" max="9216" width="9.140625" style="234"/>
    <col min="9217" max="9217" width="3.42578125" style="234" customWidth="1"/>
    <col min="9218" max="9218" width="13.140625" style="234" customWidth="1"/>
    <col min="9219" max="9219" width="65.28515625" style="234" customWidth="1"/>
    <col min="9220" max="9220" width="6.7109375" style="234" customWidth="1"/>
    <col min="9221" max="9221" width="6.5703125" style="234" customWidth="1"/>
    <col min="9222" max="9222" width="12.5703125" style="234" customWidth="1"/>
    <col min="9223" max="9223" width="13.28515625" style="234" customWidth="1"/>
    <col min="9224" max="9225" width="13.5703125" style="234" customWidth="1"/>
    <col min="9226" max="9226" width="10.7109375" style="234" bestFit="1" customWidth="1"/>
    <col min="9227" max="9472" width="9.140625" style="234"/>
    <col min="9473" max="9473" width="3.42578125" style="234" customWidth="1"/>
    <col min="9474" max="9474" width="13.140625" style="234" customWidth="1"/>
    <col min="9475" max="9475" width="65.28515625" style="234" customWidth="1"/>
    <col min="9476" max="9476" width="6.7109375" style="234" customWidth="1"/>
    <col min="9477" max="9477" width="6.5703125" style="234" customWidth="1"/>
    <col min="9478" max="9478" width="12.5703125" style="234" customWidth="1"/>
    <col min="9479" max="9479" width="13.28515625" style="234" customWidth="1"/>
    <col min="9480" max="9481" width="13.5703125" style="234" customWidth="1"/>
    <col min="9482" max="9482" width="10.7109375" style="234" bestFit="1" customWidth="1"/>
    <col min="9483" max="9728" width="9.140625" style="234"/>
    <col min="9729" max="9729" width="3.42578125" style="234" customWidth="1"/>
    <col min="9730" max="9730" width="13.140625" style="234" customWidth="1"/>
    <col min="9731" max="9731" width="65.28515625" style="234" customWidth="1"/>
    <col min="9732" max="9732" width="6.7109375" style="234" customWidth="1"/>
    <col min="9733" max="9733" width="6.5703125" style="234" customWidth="1"/>
    <col min="9734" max="9734" width="12.5703125" style="234" customWidth="1"/>
    <col min="9735" max="9735" width="13.28515625" style="234" customWidth="1"/>
    <col min="9736" max="9737" width="13.5703125" style="234" customWidth="1"/>
    <col min="9738" max="9738" width="10.7109375" style="234" bestFit="1" customWidth="1"/>
    <col min="9739" max="9984" width="9.140625" style="234"/>
    <col min="9985" max="9985" width="3.42578125" style="234" customWidth="1"/>
    <col min="9986" max="9986" width="13.140625" style="234" customWidth="1"/>
    <col min="9987" max="9987" width="65.28515625" style="234" customWidth="1"/>
    <col min="9988" max="9988" width="6.7109375" style="234" customWidth="1"/>
    <col min="9989" max="9989" width="6.5703125" style="234" customWidth="1"/>
    <col min="9990" max="9990" width="12.5703125" style="234" customWidth="1"/>
    <col min="9991" max="9991" width="13.28515625" style="234" customWidth="1"/>
    <col min="9992" max="9993" width="13.5703125" style="234" customWidth="1"/>
    <col min="9994" max="9994" width="10.7109375" style="234" bestFit="1" customWidth="1"/>
    <col min="9995" max="10240" width="9.140625" style="234"/>
    <col min="10241" max="10241" width="3.42578125" style="234" customWidth="1"/>
    <col min="10242" max="10242" width="13.140625" style="234" customWidth="1"/>
    <col min="10243" max="10243" width="65.28515625" style="234" customWidth="1"/>
    <col min="10244" max="10244" width="6.7109375" style="234" customWidth="1"/>
    <col min="10245" max="10245" width="6.5703125" style="234" customWidth="1"/>
    <col min="10246" max="10246" width="12.5703125" style="234" customWidth="1"/>
    <col min="10247" max="10247" width="13.28515625" style="234" customWidth="1"/>
    <col min="10248" max="10249" width="13.5703125" style="234" customWidth="1"/>
    <col min="10250" max="10250" width="10.7109375" style="234" bestFit="1" customWidth="1"/>
    <col min="10251" max="10496" width="9.140625" style="234"/>
    <col min="10497" max="10497" width="3.42578125" style="234" customWidth="1"/>
    <col min="10498" max="10498" width="13.140625" style="234" customWidth="1"/>
    <col min="10499" max="10499" width="65.28515625" style="234" customWidth="1"/>
    <col min="10500" max="10500" width="6.7109375" style="234" customWidth="1"/>
    <col min="10501" max="10501" width="6.5703125" style="234" customWidth="1"/>
    <col min="10502" max="10502" width="12.5703125" style="234" customWidth="1"/>
    <col min="10503" max="10503" width="13.28515625" style="234" customWidth="1"/>
    <col min="10504" max="10505" width="13.5703125" style="234" customWidth="1"/>
    <col min="10506" max="10506" width="10.7109375" style="234" bestFit="1" customWidth="1"/>
    <col min="10507" max="10752" width="9.140625" style="234"/>
    <col min="10753" max="10753" width="3.42578125" style="234" customWidth="1"/>
    <col min="10754" max="10754" width="13.140625" style="234" customWidth="1"/>
    <col min="10755" max="10755" width="65.28515625" style="234" customWidth="1"/>
    <col min="10756" max="10756" width="6.7109375" style="234" customWidth="1"/>
    <col min="10757" max="10757" width="6.5703125" style="234" customWidth="1"/>
    <col min="10758" max="10758" width="12.5703125" style="234" customWidth="1"/>
    <col min="10759" max="10759" width="13.28515625" style="234" customWidth="1"/>
    <col min="10760" max="10761" width="13.5703125" style="234" customWidth="1"/>
    <col min="10762" max="10762" width="10.7109375" style="234" bestFit="1" customWidth="1"/>
    <col min="10763" max="11008" width="9.140625" style="234"/>
    <col min="11009" max="11009" width="3.42578125" style="234" customWidth="1"/>
    <col min="11010" max="11010" width="13.140625" style="234" customWidth="1"/>
    <col min="11011" max="11011" width="65.28515625" style="234" customWidth="1"/>
    <col min="11012" max="11012" width="6.7109375" style="234" customWidth="1"/>
    <col min="11013" max="11013" width="6.5703125" style="234" customWidth="1"/>
    <col min="11014" max="11014" width="12.5703125" style="234" customWidth="1"/>
    <col min="11015" max="11015" width="13.28515625" style="234" customWidth="1"/>
    <col min="11016" max="11017" width="13.5703125" style="234" customWidth="1"/>
    <col min="11018" max="11018" width="10.7109375" style="234" bestFit="1" customWidth="1"/>
    <col min="11019" max="11264" width="9.140625" style="234"/>
    <col min="11265" max="11265" width="3.42578125" style="234" customWidth="1"/>
    <col min="11266" max="11266" width="13.140625" style="234" customWidth="1"/>
    <col min="11267" max="11267" width="65.28515625" style="234" customWidth="1"/>
    <col min="11268" max="11268" width="6.7109375" style="234" customWidth="1"/>
    <col min="11269" max="11269" width="6.5703125" style="234" customWidth="1"/>
    <col min="11270" max="11270" width="12.5703125" style="234" customWidth="1"/>
    <col min="11271" max="11271" width="13.28515625" style="234" customWidth="1"/>
    <col min="11272" max="11273" width="13.5703125" style="234" customWidth="1"/>
    <col min="11274" max="11274" width="10.7109375" style="234" bestFit="1" customWidth="1"/>
    <col min="11275" max="11520" width="9.140625" style="234"/>
    <col min="11521" max="11521" width="3.42578125" style="234" customWidth="1"/>
    <col min="11522" max="11522" width="13.140625" style="234" customWidth="1"/>
    <col min="11523" max="11523" width="65.28515625" style="234" customWidth="1"/>
    <col min="11524" max="11524" width="6.7109375" style="234" customWidth="1"/>
    <col min="11525" max="11525" width="6.5703125" style="234" customWidth="1"/>
    <col min="11526" max="11526" width="12.5703125" style="234" customWidth="1"/>
    <col min="11527" max="11527" width="13.28515625" style="234" customWidth="1"/>
    <col min="11528" max="11529" width="13.5703125" style="234" customWidth="1"/>
    <col min="11530" max="11530" width="10.7109375" style="234" bestFit="1" customWidth="1"/>
    <col min="11531" max="11776" width="9.140625" style="234"/>
    <col min="11777" max="11777" width="3.42578125" style="234" customWidth="1"/>
    <col min="11778" max="11778" width="13.140625" style="234" customWidth="1"/>
    <col min="11779" max="11779" width="65.28515625" style="234" customWidth="1"/>
    <col min="11780" max="11780" width="6.7109375" style="234" customWidth="1"/>
    <col min="11781" max="11781" width="6.5703125" style="234" customWidth="1"/>
    <col min="11782" max="11782" width="12.5703125" style="234" customWidth="1"/>
    <col min="11783" max="11783" width="13.28515625" style="234" customWidth="1"/>
    <col min="11784" max="11785" width="13.5703125" style="234" customWidth="1"/>
    <col min="11786" max="11786" width="10.7109375" style="234" bestFit="1" customWidth="1"/>
    <col min="11787" max="12032" width="9.140625" style="234"/>
    <col min="12033" max="12033" width="3.42578125" style="234" customWidth="1"/>
    <col min="12034" max="12034" width="13.140625" style="234" customWidth="1"/>
    <col min="12035" max="12035" width="65.28515625" style="234" customWidth="1"/>
    <col min="12036" max="12036" width="6.7109375" style="234" customWidth="1"/>
    <col min="12037" max="12037" width="6.5703125" style="234" customWidth="1"/>
    <col min="12038" max="12038" width="12.5703125" style="234" customWidth="1"/>
    <col min="12039" max="12039" width="13.28515625" style="234" customWidth="1"/>
    <col min="12040" max="12041" width="13.5703125" style="234" customWidth="1"/>
    <col min="12042" max="12042" width="10.7109375" style="234" bestFit="1" customWidth="1"/>
    <col min="12043" max="12288" width="9.140625" style="234"/>
    <col min="12289" max="12289" width="3.42578125" style="234" customWidth="1"/>
    <col min="12290" max="12290" width="13.140625" style="234" customWidth="1"/>
    <col min="12291" max="12291" width="65.28515625" style="234" customWidth="1"/>
    <col min="12292" max="12292" width="6.7109375" style="234" customWidth="1"/>
    <col min="12293" max="12293" width="6.5703125" style="234" customWidth="1"/>
    <col min="12294" max="12294" width="12.5703125" style="234" customWidth="1"/>
    <col min="12295" max="12295" width="13.28515625" style="234" customWidth="1"/>
    <col min="12296" max="12297" width="13.5703125" style="234" customWidth="1"/>
    <col min="12298" max="12298" width="10.7109375" style="234" bestFit="1" customWidth="1"/>
    <col min="12299" max="12544" width="9.140625" style="234"/>
    <col min="12545" max="12545" width="3.42578125" style="234" customWidth="1"/>
    <col min="12546" max="12546" width="13.140625" style="234" customWidth="1"/>
    <col min="12547" max="12547" width="65.28515625" style="234" customWidth="1"/>
    <col min="12548" max="12548" width="6.7109375" style="234" customWidth="1"/>
    <col min="12549" max="12549" width="6.5703125" style="234" customWidth="1"/>
    <col min="12550" max="12550" width="12.5703125" style="234" customWidth="1"/>
    <col min="12551" max="12551" width="13.28515625" style="234" customWidth="1"/>
    <col min="12552" max="12553" width="13.5703125" style="234" customWidth="1"/>
    <col min="12554" max="12554" width="10.7109375" style="234" bestFit="1" customWidth="1"/>
    <col min="12555" max="12800" width="9.140625" style="234"/>
    <col min="12801" max="12801" width="3.42578125" style="234" customWidth="1"/>
    <col min="12802" max="12802" width="13.140625" style="234" customWidth="1"/>
    <col min="12803" max="12803" width="65.28515625" style="234" customWidth="1"/>
    <col min="12804" max="12804" width="6.7109375" style="234" customWidth="1"/>
    <col min="12805" max="12805" width="6.5703125" style="234" customWidth="1"/>
    <col min="12806" max="12806" width="12.5703125" style="234" customWidth="1"/>
    <col min="12807" max="12807" width="13.28515625" style="234" customWidth="1"/>
    <col min="12808" max="12809" width="13.5703125" style="234" customWidth="1"/>
    <col min="12810" max="12810" width="10.7109375" style="234" bestFit="1" customWidth="1"/>
    <col min="12811" max="13056" width="9.140625" style="234"/>
    <col min="13057" max="13057" width="3.42578125" style="234" customWidth="1"/>
    <col min="13058" max="13058" width="13.140625" style="234" customWidth="1"/>
    <col min="13059" max="13059" width="65.28515625" style="234" customWidth="1"/>
    <col min="13060" max="13060" width="6.7109375" style="234" customWidth="1"/>
    <col min="13061" max="13061" width="6.5703125" style="234" customWidth="1"/>
    <col min="13062" max="13062" width="12.5703125" style="234" customWidth="1"/>
    <col min="13063" max="13063" width="13.28515625" style="234" customWidth="1"/>
    <col min="13064" max="13065" width="13.5703125" style="234" customWidth="1"/>
    <col min="13066" max="13066" width="10.7109375" style="234" bestFit="1" customWidth="1"/>
    <col min="13067" max="13312" width="9.140625" style="234"/>
    <col min="13313" max="13313" width="3.42578125" style="234" customWidth="1"/>
    <col min="13314" max="13314" width="13.140625" style="234" customWidth="1"/>
    <col min="13315" max="13315" width="65.28515625" style="234" customWidth="1"/>
    <col min="13316" max="13316" width="6.7109375" style="234" customWidth="1"/>
    <col min="13317" max="13317" width="6.5703125" style="234" customWidth="1"/>
    <col min="13318" max="13318" width="12.5703125" style="234" customWidth="1"/>
    <col min="13319" max="13319" width="13.28515625" style="234" customWidth="1"/>
    <col min="13320" max="13321" width="13.5703125" style="234" customWidth="1"/>
    <col min="13322" max="13322" width="10.7109375" style="234" bestFit="1" customWidth="1"/>
    <col min="13323" max="13568" width="9.140625" style="234"/>
    <col min="13569" max="13569" width="3.42578125" style="234" customWidth="1"/>
    <col min="13570" max="13570" width="13.140625" style="234" customWidth="1"/>
    <col min="13571" max="13571" width="65.28515625" style="234" customWidth="1"/>
    <col min="13572" max="13572" width="6.7109375" style="234" customWidth="1"/>
    <col min="13573" max="13573" width="6.5703125" style="234" customWidth="1"/>
    <col min="13574" max="13574" width="12.5703125" style="234" customWidth="1"/>
    <col min="13575" max="13575" width="13.28515625" style="234" customWidth="1"/>
    <col min="13576" max="13577" width="13.5703125" style="234" customWidth="1"/>
    <col min="13578" max="13578" width="10.7109375" style="234" bestFit="1" customWidth="1"/>
    <col min="13579" max="13824" width="9.140625" style="234"/>
    <col min="13825" max="13825" width="3.42578125" style="234" customWidth="1"/>
    <col min="13826" max="13826" width="13.140625" style="234" customWidth="1"/>
    <col min="13827" max="13827" width="65.28515625" style="234" customWidth="1"/>
    <col min="13828" max="13828" width="6.7109375" style="234" customWidth="1"/>
    <col min="13829" max="13829" width="6.5703125" style="234" customWidth="1"/>
    <col min="13830" max="13830" width="12.5703125" style="234" customWidth="1"/>
    <col min="13831" max="13831" width="13.28515625" style="234" customWidth="1"/>
    <col min="13832" max="13833" width="13.5703125" style="234" customWidth="1"/>
    <col min="13834" max="13834" width="10.7109375" style="234" bestFit="1" customWidth="1"/>
    <col min="13835" max="14080" width="9.140625" style="234"/>
    <col min="14081" max="14081" width="3.42578125" style="234" customWidth="1"/>
    <col min="14082" max="14082" width="13.140625" style="234" customWidth="1"/>
    <col min="14083" max="14083" width="65.28515625" style="234" customWidth="1"/>
    <col min="14084" max="14084" width="6.7109375" style="234" customWidth="1"/>
    <col min="14085" max="14085" width="6.5703125" style="234" customWidth="1"/>
    <col min="14086" max="14086" width="12.5703125" style="234" customWidth="1"/>
    <col min="14087" max="14087" width="13.28515625" style="234" customWidth="1"/>
    <col min="14088" max="14089" width="13.5703125" style="234" customWidth="1"/>
    <col min="14090" max="14090" width="10.7109375" style="234" bestFit="1" customWidth="1"/>
    <col min="14091" max="14336" width="9.140625" style="234"/>
    <col min="14337" max="14337" width="3.42578125" style="234" customWidth="1"/>
    <col min="14338" max="14338" width="13.140625" style="234" customWidth="1"/>
    <col min="14339" max="14339" width="65.28515625" style="234" customWidth="1"/>
    <col min="14340" max="14340" width="6.7109375" style="234" customWidth="1"/>
    <col min="14341" max="14341" width="6.5703125" style="234" customWidth="1"/>
    <col min="14342" max="14342" width="12.5703125" style="234" customWidth="1"/>
    <col min="14343" max="14343" width="13.28515625" style="234" customWidth="1"/>
    <col min="14344" max="14345" width="13.5703125" style="234" customWidth="1"/>
    <col min="14346" max="14346" width="10.7109375" style="234" bestFit="1" customWidth="1"/>
    <col min="14347" max="14592" width="9.140625" style="234"/>
    <col min="14593" max="14593" width="3.42578125" style="234" customWidth="1"/>
    <col min="14594" max="14594" width="13.140625" style="234" customWidth="1"/>
    <col min="14595" max="14595" width="65.28515625" style="234" customWidth="1"/>
    <col min="14596" max="14596" width="6.7109375" style="234" customWidth="1"/>
    <col min="14597" max="14597" width="6.5703125" style="234" customWidth="1"/>
    <col min="14598" max="14598" width="12.5703125" style="234" customWidth="1"/>
    <col min="14599" max="14599" width="13.28515625" style="234" customWidth="1"/>
    <col min="14600" max="14601" width="13.5703125" style="234" customWidth="1"/>
    <col min="14602" max="14602" width="10.7109375" style="234" bestFit="1" customWidth="1"/>
    <col min="14603" max="14848" width="9.140625" style="234"/>
    <col min="14849" max="14849" width="3.42578125" style="234" customWidth="1"/>
    <col min="14850" max="14850" width="13.140625" style="234" customWidth="1"/>
    <col min="14851" max="14851" width="65.28515625" style="234" customWidth="1"/>
    <col min="14852" max="14852" width="6.7109375" style="234" customWidth="1"/>
    <col min="14853" max="14853" width="6.5703125" style="234" customWidth="1"/>
    <col min="14854" max="14854" width="12.5703125" style="234" customWidth="1"/>
    <col min="14855" max="14855" width="13.28515625" style="234" customWidth="1"/>
    <col min="14856" max="14857" width="13.5703125" style="234" customWidth="1"/>
    <col min="14858" max="14858" width="10.7109375" style="234" bestFit="1" customWidth="1"/>
    <col min="14859" max="15104" width="9.140625" style="234"/>
    <col min="15105" max="15105" width="3.42578125" style="234" customWidth="1"/>
    <col min="15106" max="15106" width="13.140625" style="234" customWidth="1"/>
    <col min="15107" max="15107" width="65.28515625" style="234" customWidth="1"/>
    <col min="15108" max="15108" width="6.7109375" style="234" customWidth="1"/>
    <col min="15109" max="15109" width="6.5703125" style="234" customWidth="1"/>
    <col min="15110" max="15110" width="12.5703125" style="234" customWidth="1"/>
    <col min="15111" max="15111" width="13.28515625" style="234" customWidth="1"/>
    <col min="15112" max="15113" width="13.5703125" style="234" customWidth="1"/>
    <col min="15114" max="15114" width="10.7109375" style="234" bestFit="1" customWidth="1"/>
    <col min="15115" max="15360" width="9.140625" style="234"/>
    <col min="15361" max="15361" width="3.42578125" style="234" customWidth="1"/>
    <col min="15362" max="15362" width="13.140625" style="234" customWidth="1"/>
    <col min="15363" max="15363" width="65.28515625" style="234" customWidth="1"/>
    <col min="15364" max="15364" width="6.7109375" style="234" customWidth="1"/>
    <col min="15365" max="15365" width="6.5703125" style="234" customWidth="1"/>
    <col min="15366" max="15366" width="12.5703125" style="234" customWidth="1"/>
    <col min="15367" max="15367" width="13.28515625" style="234" customWidth="1"/>
    <col min="15368" max="15369" width="13.5703125" style="234" customWidth="1"/>
    <col min="15370" max="15370" width="10.7109375" style="234" bestFit="1" customWidth="1"/>
    <col min="15371" max="15616" width="9.140625" style="234"/>
    <col min="15617" max="15617" width="3.42578125" style="234" customWidth="1"/>
    <col min="15618" max="15618" width="13.140625" style="234" customWidth="1"/>
    <col min="15619" max="15619" width="65.28515625" style="234" customWidth="1"/>
    <col min="15620" max="15620" width="6.7109375" style="234" customWidth="1"/>
    <col min="15621" max="15621" width="6.5703125" style="234" customWidth="1"/>
    <col min="15622" max="15622" width="12.5703125" style="234" customWidth="1"/>
    <col min="15623" max="15623" width="13.28515625" style="234" customWidth="1"/>
    <col min="15624" max="15625" width="13.5703125" style="234" customWidth="1"/>
    <col min="15626" max="15626" width="10.7109375" style="234" bestFit="1" customWidth="1"/>
    <col min="15627" max="15872" width="9.140625" style="234"/>
    <col min="15873" max="15873" width="3.42578125" style="234" customWidth="1"/>
    <col min="15874" max="15874" width="13.140625" style="234" customWidth="1"/>
    <col min="15875" max="15875" width="65.28515625" style="234" customWidth="1"/>
    <col min="15876" max="15876" width="6.7109375" style="234" customWidth="1"/>
    <col min="15877" max="15877" width="6.5703125" style="234" customWidth="1"/>
    <col min="15878" max="15878" width="12.5703125" style="234" customWidth="1"/>
    <col min="15879" max="15879" width="13.28515625" style="234" customWidth="1"/>
    <col min="15880" max="15881" width="13.5703125" style="234" customWidth="1"/>
    <col min="15882" max="15882" width="10.7109375" style="234" bestFit="1" customWidth="1"/>
    <col min="15883" max="16128" width="9.140625" style="234"/>
    <col min="16129" max="16129" width="3.42578125" style="234" customWidth="1"/>
    <col min="16130" max="16130" width="13.140625" style="234" customWidth="1"/>
    <col min="16131" max="16131" width="65.28515625" style="234" customWidth="1"/>
    <col min="16132" max="16132" width="6.7109375" style="234" customWidth="1"/>
    <col min="16133" max="16133" width="6.5703125" style="234" customWidth="1"/>
    <col min="16134" max="16134" width="12.5703125" style="234" customWidth="1"/>
    <col min="16135" max="16135" width="13.28515625" style="234" customWidth="1"/>
    <col min="16136" max="16137" width="13.5703125" style="234" customWidth="1"/>
    <col min="16138" max="16138" width="10.7109375" style="234" bestFit="1" customWidth="1"/>
    <col min="16139" max="16384" width="9.140625" style="234"/>
  </cols>
  <sheetData>
    <row r="1" spans="1:10">
      <c r="B1" s="235"/>
      <c r="C1" s="235" t="s">
        <v>121</v>
      </c>
      <c r="D1" s="236"/>
      <c r="E1" s="236"/>
      <c r="F1" s="236"/>
      <c r="G1" s="236"/>
    </row>
    <row r="2" spans="1:10" ht="15.75" thickBot="1">
      <c r="B2" s="237"/>
      <c r="C2" s="238"/>
      <c r="D2" s="236"/>
      <c r="E2" s="236"/>
      <c r="F2" s="236"/>
      <c r="G2" s="236"/>
    </row>
    <row r="3" spans="1:10">
      <c r="A3" s="239"/>
      <c r="B3" s="240"/>
      <c r="C3" s="241"/>
      <c r="D3" s="242"/>
      <c r="E3" s="243"/>
      <c r="F3" s="353" t="s">
        <v>2</v>
      </c>
      <c r="G3" s="354"/>
      <c r="H3" s="353" t="s">
        <v>3</v>
      </c>
      <c r="I3" s="355"/>
    </row>
    <row r="4" spans="1:10" ht="13.5" thickBot="1">
      <c r="A4" s="244" t="s">
        <v>4</v>
      </c>
      <c r="B4" s="245" t="s">
        <v>5</v>
      </c>
      <c r="C4" s="246" t="s">
        <v>6</v>
      </c>
      <c r="D4" s="247" t="s">
        <v>7</v>
      </c>
      <c r="E4" s="248" t="s">
        <v>8</v>
      </c>
      <c r="F4" s="249" t="s">
        <v>9</v>
      </c>
      <c r="G4" s="249" t="s">
        <v>10</v>
      </c>
      <c r="H4" s="249" t="s">
        <v>9</v>
      </c>
      <c r="I4" s="250" t="s">
        <v>10</v>
      </c>
      <c r="J4" s="251"/>
    </row>
    <row r="5" spans="1:10">
      <c r="A5" s="252">
        <v>1</v>
      </c>
      <c r="B5" s="252"/>
      <c r="C5" s="252"/>
      <c r="D5" s="253"/>
      <c r="E5" s="254"/>
      <c r="F5" s="255"/>
      <c r="G5" s="256"/>
      <c r="H5" s="255"/>
      <c r="I5" s="257"/>
      <c r="J5" s="251"/>
    </row>
    <row r="6" spans="1:10">
      <c r="A6" s="258">
        <v>2</v>
      </c>
      <c r="B6" s="259"/>
      <c r="C6" s="258" t="s">
        <v>122</v>
      </c>
      <c r="D6" s="260"/>
      <c r="E6" s="206"/>
      <c r="F6" s="193"/>
      <c r="G6" s="192"/>
      <c r="H6" s="193"/>
      <c r="I6" s="261"/>
      <c r="J6" s="251"/>
    </row>
    <row r="7" spans="1:10">
      <c r="A7" s="258">
        <v>3</v>
      </c>
      <c r="B7" s="259"/>
      <c r="C7" s="262" t="s">
        <v>123</v>
      </c>
      <c r="D7" s="260">
        <v>1</v>
      </c>
      <c r="E7" s="206" t="s">
        <v>12</v>
      </c>
      <c r="F7" s="193">
        <v>0</v>
      </c>
      <c r="G7" s="192">
        <f>PRODUCT(D7,F7)</f>
        <v>0</v>
      </c>
      <c r="H7" s="193">
        <v>0</v>
      </c>
      <c r="I7" s="261">
        <f>D7*H7</f>
        <v>0</v>
      </c>
      <c r="J7" s="251"/>
    </row>
    <row r="8" spans="1:10">
      <c r="A8" s="258">
        <v>4</v>
      </c>
      <c r="B8" s="258"/>
      <c r="C8" s="262"/>
      <c r="D8" s="260"/>
      <c r="E8" s="206"/>
      <c r="F8" s="193"/>
      <c r="G8" s="192"/>
      <c r="H8" s="193"/>
      <c r="I8" s="261"/>
      <c r="J8" s="251"/>
    </row>
    <row r="9" spans="1:10">
      <c r="A9" s="258">
        <v>5</v>
      </c>
      <c r="B9" s="258"/>
      <c r="C9" s="258"/>
      <c r="D9" s="260"/>
      <c r="E9" s="206"/>
      <c r="F9" s="193"/>
      <c r="G9" s="192"/>
      <c r="H9" s="193"/>
      <c r="I9" s="261"/>
      <c r="J9" s="251"/>
    </row>
    <row r="10" spans="1:10">
      <c r="A10" s="258">
        <v>6</v>
      </c>
      <c r="B10" s="258"/>
      <c r="C10" s="258"/>
      <c r="D10" s="260"/>
      <c r="E10" s="206"/>
      <c r="F10" s="193"/>
      <c r="G10" s="192"/>
      <c r="H10" s="193"/>
      <c r="I10" s="261"/>
      <c r="J10" s="251"/>
    </row>
    <row r="11" spans="1:10">
      <c r="A11" s="258">
        <v>7</v>
      </c>
      <c r="B11" s="258"/>
      <c r="C11" s="258"/>
      <c r="D11" s="260"/>
      <c r="E11" s="206"/>
      <c r="F11" s="193"/>
      <c r="G11" s="192"/>
      <c r="H11" s="193"/>
      <c r="I11" s="261"/>
      <c r="J11" s="251"/>
    </row>
    <row r="12" spans="1:10">
      <c r="A12" s="258">
        <v>8</v>
      </c>
      <c r="B12" s="258"/>
      <c r="C12" s="258"/>
      <c r="D12" s="258"/>
      <c r="E12" s="263"/>
      <c r="F12" s="192"/>
      <c r="G12" s="192"/>
      <c r="H12" s="258"/>
      <c r="I12" s="261"/>
      <c r="J12" s="251"/>
    </row>
    <row r="13" spans="1:10">
      <c r="A13" s="258">
        <v>9</v>
      </c>
      <c r="B13" s="259"/>
      <c r="C13" s="258"/>
      <c r="D13" s="264"/>
      <c r="E13" s="206"/>
      <c r="F13" s="193"/>
      <c r="G13" s="265"/>
      <c r="H13" s="193"/>
      <c r="I13" s="265"/>
      <c r="J13" s="251"/>
    </row>
    <row r="14" spans="1:10">
      <c r="A14" s="258">
        <v>10</v>
      </c>
      <c r="B14" s="259"/>
      <c r="C14" s="258"/>
      <c r="D14" s="264"/>
      <c r="E14" s="206"/>
      <c r="F14" s="193"/>
      <c r="G14" s="265"/>
      <c r="H14" s="193"/>
      <c r="I14" s="265"/>
      <c r="J14" s="266"/>
    </row>
    <row r="15" spans="1:10">
      <c r="A15" s="258">
        <v>11</v>
      </c>
      <c r="B15" s="259"/>
      <c r="C15" s="258"/>
      <c r="D15" s="264"/>
      <c r="E15" s="206"/>
      <c r="F15" s="193"/>
      <c r="G15" s="265"/>
      <c r="H15" s="193"/>
      <c r="I15" s="265"/>
      <c r="J15" s="251"/>
    </row>
    <row r="16" spans="1:10">
      <c r="A16" s="258">
        <v>12</v>
      </c>
      <c r="B16" s="259"/>
      <c r="C16" s="267"/>
      <c r="D16" s="268"/>
      <c r="E16" s="269"/>
      <c r="F16" s="205"/>
      <c r="G16" s="192"/>
      <c r="H16" s="192"/>
      <c r="I16" s="192"/>
      <c r="J16" s="251"/>
    </row>
    <row r="17" spans="1:10">
      <c r="A17" s="258">
        <v>13</v>
      </c>
      <c r="B17" s="259"/>
      <c r="C17" s="270"/>
      <c r="D17" s="271"/>
      <c r="E17" s="204"/>
      <c r="F17" s="205"/>
      <c r="G17" s="265"/>
      <c r="H17" s="205"/>
      <c r="I17" s="265"/>
      <c r="J17" s="251"/>
    </row>
    <row r="18" spans="1:10">
      <c r="A18" s="258">
        <v>14</v>
      </c>
      <c r="B18" s="259"/>
      <c r="C18" s="270"/>
      <c r="D18" s="272"/>
      <c r="E18" s="273"/>
      <c r="F18" s="205"/>
      <c r="G18" s="265"/>
      <c r="H18" s="205"/>
      <c r="I18" s="265"/>
      <c r="J18" s="251"/>
    </row>
    <row r="19" spans="1:10">
      <c r="A19" s="258">
        <v>15</v>
      </c>
      <c r="B19" s="274"/>
      <c r="C19" s="270"/>
      <c r="D19" s="272"/>
      <c r="E19" s="273"/>
      <c r="F19" s="205"/>
      <c r="G19" s="265"/>
      <c r="H19" s="205"/>
      <c r="I19" s="265"/>
      <c r="J19" s="251"/>
    </row>
    <row r="20" spans="1:10">
      <c r="A20" s="258">
        <v>16</v>
      </c>
      <c r="B20" s="274"/>
      <c r="C20" s="270"/>
      <c r="D20" s="272"/>
      <c r="E20" s="273"/>
      <c r="F20" s="205"/>
      <c r="G20" s="265"/>
      <c r="H20" s="205"/>
      <c r="I20" s="265"/>
      <c r="J20" s="251"/>
    </row>
    <row r="21" spans="1:10">
      <c r="A21" s="258">
        <v>17</v>
      </c>
      <c r="B21" s="274"/>
      <c r="C21" s="162"/>
      <c r="D21" s="164"/>
      <c r="E21" s="73"/>
      <c r="F21" s="71"/>
      <c r="G21" s="67"/>
      <c r="H21" s="71"/>
      <c r="I21" s="67"/>
      <c r="J21" s="251"/>
    </row>
    <row r="22" spans="1:10">
      <c r="A22" s="258">
        <v>18</v>
      </c>
      <c r="B22" s="274"/>
      <c r="C22" s="270"/>
      <c r="D22" s="272"/>
      <c r="E22" s="205"/>
      <c r="F22" s="205"/>
      <c r="G22" s="265"/>
      <c r="H22" s="205"/>
      <c r="I22" s="265"/>
      <c r="J22" s="251"/>
    </row>
    <row r="23" spans="1:10">
      <c r="A23" s="258">
        <v>19</v>
      </c>
      <c r="B23" s="274"/>
      <c r="C23" s="270"/>
      <c r="D23" s="272"/>
      <c r="E23" s="205"/>
      <c r="F23" s="205"/>
      <c r="G23" s="265"/>
      <c r="H23" s="205"/>
      <c r="I23" s="265"/>
      <c r="J23" s="251"/>
    </row>
    <row r="24" spans="1:10">
      <c r="A24" s="258">
        <v>20</v>
      </c>
      <c r="B24" s="274"/>
      <c r="C24" s="258"/>
      <c r="D24" s="275"/>
      <c r="E24" s="204"/>
      <c r="F24" s="192"/>
      <c r="G24" s="265"/>
      <c r="H24" s="192"/>
      <c r="I24" s="265"/>
      <c r="J24" s="251"/>
    </row>
    <row r="25" spans="1:10">
      <c r="A25" s="258">
        <v>21</v>
      </c>
      <c r="B25" s="274"/>
      <c r="C25" s="276"/>
      <c r="D25" s="277"/>
      <c r="E25" s="278"/>
      <c r="F25" s="279"/>
      <c r="G25" s="280"/>
      <c r="H25" s="279"/>
      <c r="I25" s="280"/>
      <c r="J25" s="251"/>
    </row>
    <row r="26" spans="1:10">
      <c r="A26" s="258">
        <v>22</v>
      </c>
      <c r="B26" s="274"/>
      <c r="C26" s="281"/>
      <c r="D26" s="282"/>
      <c r="E26" s="283"/>
      <c r="F26" s="189"/>
      <c r="G26" s="190"/>
      <c r="H26" s="189"/>
      <c r="I26" s="190"/>
      <c r="J26" s="251"/>
    </row>
    <row r="27" spans="1:10">
      <c r="A27" s="258">
        <v>23</v>
      </c>
      <c r="B27" s="258"/>
      <c r="C27" s="258"/>
      <c r="D27" s="258"/>
      <c r="E27" s="258"/>
      <c r="F27" s="258"/>
      <c r="G27" s="258"/>
      <c r="H27" s="258"/>
      <c r="I27" s="258"/>
      <c r="J27" s="266"/>
    </row>
    <row r="28" spans="1:10" ht="13.5" thickBot="1">
      <c r="A28" s="284">
        <v>24</v>
      </c>
      <c r="B28" s="284"/>
      <c r="C28" s="284"/>
      <c r="D28" s="284"/>
      <c r="E28" s="284"/>
      <c r="F28" s="284"/>
      <c r="G28" s="284"/>
      <c r="H28" s="284"/>
      <c r="I28" s="284"/>
      <c r="J28" s="266"/>
    </row>
    <row r="29" spans="1:10" ht="13.5" thickBot="1">
      <c r="A29" s="285">
        <v>25</v>
      </c>
      <c r="B29" s="286"/>
      <c r="C29" s="287" t="s">
        <v>55</v>
      </c>
      <c r="D29" s="287"/>
      <c r="E29" s="287"/>
      <c r="F29" s="288"/>
      <c r="G29" s="288">
        <f>SUM(G5:G28)</f>
        <v>0</v>
      </c>
      <c r="H29" s="286"/>
      <c r="I29" s="289">
        <f>SUM(I5:I28)</f>
        <v>0</v>
      </c>
      <c r="J29" s="266"/>
    </row>
    <row r="30" spans="1:10">
      <c r="A30" s="290"/>
    </row>
    <row r="31" spans="1:10">
      <c r="A31" s="236"/>
    </row>
    <row r="32" spans="1:10">
      <c r="A32" s="236"/>
      <c r="B32" s="236"/>
      <c r="C32" s="236"/>
      <c r="D32" s="236"/>
      <c r="E32" s="236"/>
      <c r="F32" s="291"/>
      <c r="G32" s="291"/>
      <c r="H32" s="292"/>
    </row>
    <row r="33" spans="1:8">
      <c r="A33" s="236"/>
      <c r="H33" s="293"/>
    </row>
    <row r="34" spans="1:8">
      <c r="A34" s="236"/>
      <c r="B34" s="236"/>
      <c r="C34" s="294"/>
      <c r="D34" s="294"/>
      <c r="E34" s="294"/>
      <c r="F34" s="295"/>
      <c r="G34" s="295"/>
      <c r="H34" s="293"/>
    </row>
    <row r="35" spans="1:8">
      <c r="A35" s="236"/>
      <c r="B35" s="236"/>
      <c r="C35" s="294"/>
      <c r="D35" s="294"/>
      <c r="E35" s="294"/>
      <c r="F35" s="295"/>
      <c r="G35" s="295"/>
      <c r="H35" s="292"/>
    </row>
    <row r="36" spans="1:8">
      <c r="A36" s="236"/>
      <c r="B36" s="236"/>
      <c r="C36" s="294"/>
      <c r="D36" s="294"/>
      <c r="E36" s="294"/>
      <c r="F36" s="295"/>
      <c r="G36" s="295"/>
      <c r="H36" s="292"/>
    </row>
    <row r="37" spans="1:8">
      <c r="A37" s="236"/>
      <c r="B37" s="236"/>
      <c r="C37" s="294"/>
      <c r="D37" s="294"/>
      <c r="E37" s="294"/>
      <c r="F37" s="295"/>
      <c r="G37" s="295"/>
      <c r="H37" s="292"/>
    </row>
    <row r="38" spans="1:8">
      <c r="A38" s="236"/>
      <c r="B38" s="236"/>
      <c r="C38" s="294"/>
      <c r="D38" s="294"/>
      <c r="E38" s="294"/>
      <c r="F38" s="295"/>
      <c r="G38" s="295"/>
      <c r="H38" s="292"/>
    </row>
    <row r="39" spans="1:8">
      <c r="A39" s="236"/>
      <c r="B39" s="236"/>
      <c r="C39" s="294"/>
      <c r="D39" s="294"/>
      <c r="E39" s="294"/>
      <c r="F39" s="295"/>
      <c r="G39" s="295"/>
      <c r="H39" s="292"/>
    </row>
    <row r="40" spans="1:8">
      <c r="A40" s="236"/>
      <c r="B40" s="236"/>
      <c r="C40" s="294"/>
      <c r="D40" s="294"/>
      <c r="E40" s="294"/>
      <c r="F40" s="295"/>
      <c r="G40" s="295"/>
      <c r="H40" s="292"/>
    </row>
    <row r="41" spans="1:8">
      <c r="A41" s="236"/>
      <c r="F41" s="296"/>
      <c r="G41" s="296"/>
      <c r="H41" s="292"/>
    </row>
    <row r="42" spans="1:8">
      <c r="A42" s="236"/>
    </row>
  </sheetData>
  <mergeCells count="2">
    <mergeCell ref="F3:G3"/>
    <mergeCell ref="H3:I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V399"/>
  <sheetViews>
    <sheetView tabSelected="1" workbookViewId="0">
      <selection activeCell="F12" sqref="F12"/>
    </sheetView>
  </sheetViews>
  <sheetFormatPr defaultRowHeight="12.75"/>
  <cols>
    <col min="1" max="1" width="3.7109375" style="298" customWidth="1"/>
    <col min="2" max="2" width="9" style="305" customWidth="1"/>
    <col min="3" max="3" width="56.85546875" style="325" customWidth="1"/>
    <col min="4" max="4" width="6.28515625" style="330" customWidth="1"/>
    <col min="5" max="5" width="8.5703125" style="328" customWidth="1"/>
    <col min="6" max="6" width="14.42578125" style="303" customWidth="1"/>
    <col min="7" max="7" width="16.7109375" style="304" customWidth="1"/>
    <col min="8" max="16384" width="9.140625" style="298"/>
  </cols>
  <sheetData>
    <row r="1" spans="2:7" ht="15.75">
      <c r="B1" s="299"/>
      <c r="C1" s="300" t="s">
        <v>124</v>
      </c>
      <c r="D1" s="301"/>
      <c r="E1" s="302"/>
    </row>
    <row r="2" spans="2:7" ht="15.75">
      <c r="C2" s="306"/>
      <c r="D2" s="301"/>
      <c r="E2" s="302"/>
    </row>
    <row r="3" spans="2:7">
      <c r="B3" s="307" t="s">
        <v>125</v>
      </c>
      <c r="C3" s="308" t="s">
        <v>126</v>
      </c>
      <c r="D3" s="309" t="s">
        <v>127</v>
      </c>
      <c r="E3" s="310" t="s">
        <v>128</v>
      </c>
      <c r="F3" s="311" t="s">
        <v>129</v>
      </c>
      <c r="G3" s="312" t="s">
        <v>130</v>
      </c>
    </row>
    <row r="4" spans="2:7">
      <c r="B4" s="313"/>
      <c r="C4" s="314" t="s">
        <v>131</v>
      </c>
      <c r="D4" s="308"/>
      <c r="E4" s="311"/>
    </row>
    <row r="5" spans="2:7" ht="12" customHeight="1">
      <c r="B5" s="313" t="s">
        <v>132</v>
      </c>
      <c r="C5" s="315" t="s">
        <v>348</v>
      </c>
      <c r="D5" s="309" t="s">
        <v>12</v>
      </c>
      <c r="E5" s="316" t="s">
        <v>133</v>
      </c>
      <c r="F5" s="311"/>
      <c r="G5" s="317">
        <f t="shared" ref="G5:G6" si="0">E5*F5</f>
        <v>0</v>
      </c>
    </row>
    <row r="6" spans="2:7" ht="12" customHeight="1">
      <c r="B6" s="313" t="s">
        <v>358</v>
      </c>
      <c r="C6" s="315" t="s">
        <v>349</v>
      </c>
      <c r="D6" s="309" t="s">
        <v>12</v>
      </c>
      <c r="E6" s="316" t="s">
        <v>133</v>
      </c>
      <c r="F6" s="311"/>
      <c r="G6" s="317">
        <f t="shared" si="0"/>
        <v>0</v>
      </c>
    </row>
    <row r="7" spans="2:7" ht="12" customHeight="1">
      <c r="B7" s="313" t="s">
        <v>134</v>
      </c>
      <c r="C7" s="315" t="s">
        <v>350</v>
      </c>
      <c r="D7" s="309" t="s">
        <v>12</v>
      </c>
      <c r="E7" s="316" t="s">
        <v>133</v>
      </c>
      <c r="F7" s="311"/>
      <c r="G7" s="317">
        <f t="shared" ref="G7" si="1">E7*F7</f>
        <v>0</v>
      </c>
    </row>
    <row r="8" spans="2:7" ht="12" customHeight="1">
      <c r="B8" s="313"/>
      <c r="C8" s="315"/>
      <c r="D8" s="309"/>
      <c r="E8" s="316"/>
      <c r="F8" s="311"/>
      <c r="G8" s="317"/>
    </row>
    <row r="9" spans="2:7" ht="12" customHeight="1">
      <c r="B9" s="313"/>
      <c r="C9" s="314" t="s">
        <v>351</v>
      </c>
      <c r="D9" s="309"/>
      <c r="E9" s="316"/>
      <c r="F9" s="311"/>
      <c r="G9" s="317"/>
    </row>
    <row r="10" spans="2:7" ht="12" customHeight="1">
      <c r="B10" s="313" t="s">
        <v>135</v>
      </c>
      <c r="C10" s="308" t="s">
        <v>136</v>
      </c>
      <c r="D10" s="309" t="s">
        <v>12</v>
      </c>
      <c r="E10" s="316">
        <v>21</v>
      </c>
      <c r="F10" s="311"/>
      <c r="G10" s="317">
        <f t="shared" ref="G10:G64" si="2">E10*F10</f>
        <v>0</v>
      </c>
    </row>
    <row r="11" spans="2:7" ht="12" customHeight="1">
      <c r="B11" s="313" t="s">
        <v>137</v>
      </c>
      <c r="C11" s="308" t="s">
        <v>139</v>
      </c>
      <c r="D11" s="309" t="s">
        <v>12</v>
      </c>
      <c r="E11" s="316">
        <v>91</v>
      </c>
      <c r="F11" s="311"/>
      <c r="G11" s="317">
        <f t="shared" si="2"/>
        <v>0</v>
      </c>
    </row>
    <row r="12" spans="2:7" ht="12" customHeight="1">
      <c r="B12" s="313" t="s">
        <v>138</v>
      </c>
      <c r="C12" s="308" t="s">
        <v>141</v>
      </c>
      <c r="D12" s="309" t="s">
        <v>12</v>
      </c>
      <c r="E12" s="316">
        <v>3</v>
      </c>
      <c r="F12" s="311"/>
      <c r="G12" s="317">
        <f t="shared" si="2"/>
        <v>0</v>
      </c>
    </row>
    <row r="13" spans="2:7" ht="12" customHeight="1">
      <c r="B13" s="313" t="s">
        <v>140</v>
      </c>
      <c r="C13" s="308" t="s">
        <v>144</v>
      </c>
      <c r="D13" s="309" t="s">
        <v>12</v>
      </c>
      <c r="E13" s="316">
        <v>27</v>
      </c>
      <c r="F13" s="311"/>
      <c r="G13" s="317">
        <f t="shared" si="2"/>
        <v>0</v>
      </c>
    </row>
    <row r="14" spans="2:7" ht="12" customHeight="1">
      <c r="B14" s="313" t="s">
        <v>142</v>
      </c>
      <c r="C14" s="308" t="s">
        <v>146</v>
      </c>
      <c r="D14" s="309" t="s">
        <v>12</v>
      </c>
      <c r="E14" s="316">
        <v>8</v>
      </c>
      <c r="F14" s="311"/>
      <c r="G14" s="317">
        <f>E14*F14</f>
        <v>0</v>
      </c>
    </row>
    <row r="15" spans="2:7" ht="12" customHeight="1">
      <c r="B15" s="313" t="s">
        <v>143</v>
      </c>
      <c r="C15" s="308" t="s">
        <v>352</v>
      </c>
      <c r="D15" s="309" t="s">
        <v>12</v>
      </c>
      <c r="E15" s="316">
        <v>16</v>
      </c>
      <c r="F15" s="311"/>
      <c r="G15" s="317">
        <f>E15*F15</f>
        <v>0</v>
      </c>
    </row>
    <row r="16" spans="2:7" ht="12" customHeight="1">
      <c r="B16" s="313" t="s">
        <v>145</v>
      </c>
      <c r="C16" s="308" t="s">
        <v>305</v>
      </c>
      <c r="D16" s="309" t="s">
        <v>12</v>
      </c>
      <c r="E16" s="316">
        <v>24</v>
      </c>
      <c r="F16" s="311"/>
      <c r="G16" s="317">
        <f t="shared" si="2"/>
        <v>0</v>
      </c>
    </row>
    <row r="17" spans="2:7" ht="12" customHeight="1">
      <c r="B17" s="313"/>
      <c r="C17" s="308"/>
      <c r="D17" s="309"/>
      <c r="E17" s="316"/>
      <c r="F17" s="311"/>
      <c r="G17" s="317"/>
    </row>
    <row r="18" spans="2:7" ht="12" customHeight="1">
      <c r="B18" s="313"/>
      <c r="C18" s="314" t="s">
        <v>17</v>
      </c>
      <c r="D18" s="309"/>
      <c r="E18" s="316"/>
      <c r="F18" s="311"/>
      <c r="G18" s="317"/>
    </row>
    <row r="19" spans="2:7" ht="12" customHeight="1">
      <c r="B19" s="313" t="s">
        <v>147</v>
      </c>
      <c r="C19" s="318" t="s">
        <v>150</v>
      </c>
      <c r="D19" s="309" t="s">
        <v>24</v>
      </c>
      <c r="E19" s="316">
        <v>60</v>
      </c>
      <c r="F19" s="311"/>
      <c r="G19" s="333">
        <f t="shared" ref="G19:G32" si="3">E19*F19</f>
        <v>0</v>
      </c>
    </row>
    <row r="20" spans="2:7" ht="12" customHeight="1">
      <c r="B20" s="313" t="s">
        <v>148</v>
      </c>
      <c r="C20" s="318" t="s">
        <v>152</v>
      </c>
      <c r="D20" s="309" t="s">
        <v>24</v>
      </c>
      <c r="E20" s="316">
        <v>120</v>
      </c>
      <c r="F20" s="311"/>
      <c r="G20" s="333">
        <f t="shared" si="3"/>
        <v>0</v>
      </c>
    </row>
    <row r="21" spans="2:7" ht="12" customHeight="1">
      <c r="B21" s="313" t="s">
        <v>149</v>
      </c>
      <c r="C21" s="318" t="s">
        <v>308</v>
      </c>
      <c r="D21" s="309" t="s">
        <v>24</v>
      </c>
      <c r="E21" s="316">
        <v>110</v>
      </c>
      <c r="F21" s="311"/>
      <c r="G21" s="333">
        <f t="shared" si="3"/>
        <v>0</v>
      </c>
    </row>
    <row r="22" spans="2:7" ht="12" customHeight="1">
      <c r="B22" s="313" t="s">
        <v>151</v>
      </c>
      <c r="C22" s="318" t="s">
        <v>154</v>
      </c>
      <c r="D22" s="309" t="s">
        <v>24</v>
      </c>
      <c r="E22" s="316">
        <v>50</v>
      </c>
      <c r="F22" s="311"/>
      <c r="G22" s="333">
        <f t="shared" si="3"/>
        <v>0</v>
      </c>
    </row>
    <row r="23" spans="2:7" ht="12" customHeight="1">
      <c r="B23" s="313" t="s">
        <v>153</v>
      </c>
      <c r="C23" s="318" t="s">
        <v>156</v>
      </c>
      <c r="D23" s="309" t="s">
        <v>24</v>
      </c>
      <c r="E23" s="316">
        <v>160</v>
      </c>
      <c r="F23" s="311"/>
      <c r="G23" s="333">
        <f t="shared" si="3"/>
        <v>0</v>
      </c>
    </row>
    <row r="24" spans="2:7" ht="12" customHeight="1">
      <c r="B24" s="313" t="s">
        <v>155</v>
      </c>
      <c r="C24" s="308" t="s">
        <v>96</v>
      </c>
      <c r="D24" s="309" t="s">
        <v>24</v>
      </c>
      <c r="E24" s="316">
        <v>80</v>
      </c>
      <c r="F24" s="311"/>
      <c r="G24" s="333">
        <f t="shared" si="3"/>
        <v>0</v>
      </c>
    </row>
    <row r="25" spans="2:7" ht="12" customHeight="1">
      <c r="B25" s="313" t="s">
        <v>157</v>
      </c>
      <c r="C25" s="318" t="s">
        <v>95</v>
      </c>
      <c r="D25" s="309" t="s">
        <v>24</v>
      </c>
      <c r="E25" s="316">
        <v>340</v>
      </c>
      <c r="F25" s="311"/>
      <c r="G25" s="317">
        <f t="shared" si="3"/>
        <v>0</v>
      </c>
    </row>
    <row r="26" spans="2:7" ht="12" customHeight="1">
      <c r="B26" s="313" t="s">
        <v>158</v>
      </c>
      <c r="C26" s="318" t="s">
        <v>161</v>
      </c>
      <c r="D26" s="309" t="s">
        <v>24</v>
      </c>
      <c r="E26" s="316">
        <v>1800</v>
      </c>
      <c r="F26" s="311"/>
      <c r="G26" s="317">
        <f t="shared" si="3"/>
        <v>0</v>
      </c>
    </row>
    <row r="27" spans="2:7" ht="12" customHeight="1">
      <c r="B27" s="313" t="s">
        <v>159</v>
      </c>
      <c r="C27" s="318" t="s">
        <v>163</v>
      </c>
      <c r="D27" s="309" t="s">
        <v>24</v>
      </c>
      <c r="E27" s="316">
        <v>810</v>
      </c>
      <c r="F27" s="311"/>
      <c r="G27" s="317">
        <f t="shared" si="3"/>
        <v>0</v>
      </c>
    </row>
    <row r="28" spans="2:7" ht="12" customHeight="1">
      <c r="B28" s="313" t="s">
        <v>160</v>
      </c>
      <c r="C28" s="318" t="s">
        <v>165</v>
      </c>
      <c r="D28" s="309" t="s">
        <v>24</v>
      </c>
      <c r="E28" s="316">
        <v>2490</v>
      </c>
      <c r="F28" s="311"/>
      <c r="G28" s="317">
        <f t="shared" si="3"/>
        <v>0</v>
      </c>
    </row>
    <row r="29" spans="2:7" ht="12" customHeight="1">
      <c r="B29" s="313" t="s">
        <v>162</v>
      </c>
      <c r="C29" s="318" t="s">
        <v>306</v>
      </c>
      <c r="D29" s="309" t="s">
        <v>24</v>
      </c>
      <c r="E29" s="316">
        <v>40</v>
      </c>
      <c r="F29" s="311"/>
      <c r="G29" s="317">
        <f t="shared" si="3"/>
        <v>0</v>
      </c>
    </row>
    <row r="30" spans="2:7" ht="12" customHeight="1">
      <c r="B30" s="313" t="s">
        <v>164</v>
      </c>
      <c r="C30" s="318" t="s">
        <v>354</v>
      </c>
      <c r="D30" s="309" t="s">
        <v>24</v>
      </c>
      <c r="E30" s="316">
        <v>50</v>
      </c>
      <c r="F30" s="311"/>
      <c r="G30" s="317">
        <f t="shared" ref="G30" si="4">E30*F30</f>
        <v>0</v>
      </c>
    </row>
    <row r="31" spans="2:7" ht="12" customHeight="1">
      <c r="B31" s="313" t="s">
        <v>166</v>
      </c>
      <c r="C31" s="318" t="s">
        <v>307</v>
      </c>
      <c r="D31" s="309" t="s">
        <v>24</v>
      </c>
      <c r="E31" s="316">
        <v>50</v>
      </c>
      <c r="F31" s="311"/>
      <c r="G31" s="317">
        <f t="shared" si="3"/>
        <v>0</v>
      </c>
    </row>
    <row r="32" spans="2:7" ht="12" customHeight="1">
      <c r="B32" s="313" t="s">
        <v>167</v>
      </c>
      <c r="C32" s="318" t="s">
        <v>356</v>
      </c>
      <c r="D32" s="309" t="s">
        <v>24</v>
      </c>
      <c r="E32" s="316">
        <v>90</v>
      </c>
      <c r="F32" s="316"/>
      <c r="G32" s="317">
        <f t="shared" si="3"/>
        <v>0</v>
      </c>
    </row>
    <row r="33" spans="2:7" ht="12" customHeight="1">
      <c r="B33" s="313" t="s">
        <v>169</v>
      </c>
      <c r="C33" s="318" t="s">
        <v>329</v>
      </c>
      <c r="D33" s="309" t="s">
        <v>24</v>
      </c>
      <c r="E33" s="316">
        <v>10</v>
      </c>
      <c r="F33" s="316"/>
      <c r="G33" s="317">
        <f>E33*F33</f>
        <v>0</v>
      </c>
    </row>
    <row r="34" spans="2:7" ht="12" customHeight="1">
      <c r="B34" s="313" t="s">
        <v>171</v>
      </c>
      <c r="C34" s="318" t="s">
        <v>168</v>
      </c>
      <c r="D34" s="309" t="s">
        <v>24</v>
      </c>
      <c r="E34" s="316">
        <v>40</v>
      </c>
      <c r="F34" s="337"/>
      <c r="G34" s="317">
        <f t="shared" si="2"/>
        <v>0</v>
      </c>
    </row>
    <row r="35" spans="2:7" ht="12" customHeight="1">
      <c r="B35" s="313" t="s">
        <v>173</v>
      </c>
      <c r="C35" s="318" t="s">
        <v>170</v>
      </c>
      <c r="D35" s="309" t="s">
        <v>24</v>
      </c>
      <c r="E35" s="316">
        <v>200</v>
      </c>
      <c r="F35" s="337"/>
      <c r="G35" s="317">
        <f t="shared" si="2"/>
        <v>0</v>
      </c>
    </row>
    <row r="36" spans="2:7" ht="12" customHeight="1">
      <c r="B36" s="313" t="s">
        <v>175</v>
      </c>
      <c r="C36" s="318" t="s">
        <v>172</v>
      </c>
      <c r="D36" s="309" t="s">
        <v>24</v>
      </c>
      <c r="E36" s="316">
        <v>645</v>
      </c>
      <c r="F36" s="337"/>
      <c r="G36" s="317">
        <f t="shared" si="2"/>
        <v>0</v>
      </c>
    </row>
    <row r="37" spans="2:7" ht="12" customHeight="1">
      <c r="B37" s="313" t="s">
        <v>178</v>
      </c>
      <c r="C37" s="318" t="s">
        <v>353</v>
      </c>
      <c r="D37" s="309" t="s">
        <v>24</v>
      </c>
      <c r="E37" s="316">
        <v>105</v>
      </c>
      <c r="F37" s="337"/>
      <c r="G37" s="317">
        <f t="shared" ref="G37" si="5">E37*F37</f>
        <v>0</v>
      </c>
    </row>
    <row r="38" spans="2:7" ht="12" customHeight="1">
      <c r="B38" s="313" t="s">
        <v>180</v>
      </c>
      <c r="C38" s="318" t="s">
        <v>174</v>
      </c>
      <c r="D38" s="309" t="s">
        <v>24</v>
      </c>
      <c r="E38" s="316">
        <v>40</v>
      </c>
      <c r="F38" s="337"/>
      <c r="G38" s="317">
        <f>E38*F38</f>
        <v>0</v>
      </c>
    </row>
    <row r="39" spans="2:7" ht="12" customHeight="1">
      <c r="B39" s="313" t="s">
        <v>182</v>
      </c>
      <c r="C39" s="318" t="s">
        <v>176</v>
      </c>
      <c r="D39" s="309" t="s">
        <v>24</v>
      </c>
      <c r="E39" s="316">
        <v>40</v>
      </c>
      <c r="F39" s="311"/>
      <c r="G39" s="317">
        <f>E39*F39</f>
        <v>0</v>
      </c>
    </row>
    <row r="40" spans="2:7" ht="12" customHeight="1">
      <c r="B40" s="313"/>
      <c r="C40" s="318"/>
      <c r="D40" s="309"/>
      <c r="E40" s="316"/>
      <c r="F40" s="311"/>
      <c r="G40" s="317"/>
    </row>
    <row r="41" spans="2:7" ht="12" customHeight="1">
      <c r="B41" s="313"/>
      <c r="C41" s="314" t="s">
        <v>177</v>
      </c>
      <c r="D41" s="309"/>
      <c r="E41" s="316"/>
      <c r="F41" s="311"/>
      <c r="G41" s="317"/>
    </row>
    <row r="42" spans="2:7" ht="12" customHeight="1">
      <c r="B42" s="313" t="s">
        <v>184</v>
      </c>
      <c r="C42" s="318" t="s">
        <v>179</v>
      </c>
      <c r="D42" s="309" t="s">
        <v>24</v>
      </c>
      <c r="E42" s="316">
        <v>20</v>
      </c>
      <c r="F42" s="311"/>
      <c r="G42" s="317">
        <f t="shared" si="2"/>
        <v>0</v>
      </c>
    </row>
    <row r="43" spans="2:7" ht="12" customHeight="1">
      <c r="B43" s="313" t="s">
        <v>187</v>
      </c>
      <c r="C43" s="318" t="s">
        <v>181</v>
      </c>
      <c r="D43" s="309" t="s">
        <v>24</v>
      </c>
      <c r="E43" s="316">
        <v>10</v>
      </c>
      <c r="F43" s="311"/>
      <c r="G43" s="317">
        <f t="shared" si="2"/>
        <v>0</v>
      </c>
    </row>
    <row r="44" spans="2:7" ht="12" customHeight="1">
      <c r="B44" s="313" t="s">
        <v>189</v>
      </c>
      <c r="C44" s="318" t="s">
        <v>183</v>
      </c>
      <c r="D44" s="309" t="s">
        <v>24</v>
      </c>
      <c r="E44" s="316">
        <v>10</v>
      </c>
      <c r="F44" s="311"/>
      <c r="G44" s="317">
        <f t="shared" si="2"/>
        <v>0</v>
      </c>
    </row>
    <row r="45" spans="2:7" ht="12" customHeight="1">
      <c r="B45" s="313" t="s">
        <v>191</v>
      </c>
      <c r="C45" s="308" t="s">
        <v>185</v>
      </c>
      <c r="D45" s="309" t="s">
        <v>186</v>
      </c>
      <c r="E45" s="316">
        <v>150</v>
      </c>
      <c r="F45" s="311"/>
      <c r="G45" s="317">
        <f t="shared" si="2"/>
        <v>0</v>
      </c>
    </row>
    <row r="46" spans="2:7" ht="12" customHeight="1">
      <c r="B46" s="313" t="s">
        <v>193</v>
      </c>
      <c r="C46" s="318" t="s">
        <v>188</v>
      </c>
      <c r="D46" s="309" t="s">
        <v>24</v>
      </c>
      <c r="E46" s="316">
        <v>50</v>
      </c>
      <c r="F46" s="311"/>
      <c r="G46" s="317">
        <f t="shared" si="2"/>
        <v>0</v>
      </c>
    </row>
    <row r="47" spans="2:7" ht="12" customHeight="1">
      <c r="B47" s="313" t="s">
        <v>195</v>
      </c>
      <c r="C47" s="318" t="s">
        <v>190</v>
      </c>
      <c r="D47" s="309" t="s">
        <v>24</v>
      </c>
      <c r="E47" s="316">
        <v>60</v>
      </c>
      <c r="F47" s="311"/>
      <c r="G47" s="317">
        <f t="shared" si="2"/>
        <v>0</v>
      </c>
    </row>
    <row r="48" spans="2:7" ht="12" customHeight="1">
      <c r="B48" s="313" t="s">
        <v>197</v>
      </c>
      <c r="C48" s="318" t="s">
        <v>192</v>
      </c>
      <c r="D48" s="309" t="s">
        <v>24</v>
      </c>
      <c r="E48" s="316">
        <v>30</v>
      </c>
      <c r="F48" s="311"/>
      <c r="G48" s="317">
        <f t="shared" si="2"/>
        <v>0</v>
      </c>
    </row>
    <row r="49" spans="2:7" ht="12" customHeight="1">
      <c r="B49" s="313" t="s">
        <v>199</v>
      </c>
      <c r="C49" s="318" t="s">
        <v>194</v>
      </c>
      <c r="D49" s="309" t="s">
        <v>24</v>
      </c>
      <c r="E49" s="316">
        <v>55</v>
      </c>
      <c r="F49" s="311"/>
      <c r="G49" s="317">
        <f>E49*F49</f>
        <v>0</v>
      </c>
    </row>
    <row r="50" spans="2:7" ht="12" customHeight="1">
      <c r="B50" s="313" t="s">
        <v>201</v>
      </c>
      <c r="C50" s="318" t="s">
        <v>196</v>
      </c>
      <c r="D50" s="309" t="s">
        <v>24</v>
      </c>
      <c r="E50" s="316">
        <v>35</v>
      </c>
      <c r="F50" s="311"/>
      <c r="G50" s="317">
        <f>E50*F50</f>
        <v>0</v>
      </c>
    </row>
    <row r="51" spans="2:7" ht="12" customHeight="1">
      <c r="B51" s="313" t="s">
        <v>203</v>
      </c>
      <c r="C51" s="318" t="s">
        <v>198</v>
      </c>
      <c r="D51" s="309" t="s">
        <v>24</v>
      </c>
      <c r="E51" s="316">
        <v>20</v>
      </c>
      <c r="F51" s="311"/>
      <c r="G51" s="317">
        <f>E51*F51</f>
        <v>0</v>
      </c>
    </row>
    <row r="52" spans="2:7" ht="12" customHeight="1">
      <c r="B52" s="313" t="s">
        <v>205</v>
      </c>
      <c r="C52" s="318" t="s">
        <v>355</v>
      </c>
      <c r="D52" s="309" t="s">
        <v>24</v>
      </c>
      <c r="E52" s="316">
        <v>43</v>
      </c>
      <c r="F52" s="311"/>
      <c r="G52" s="317">
        <f>E52*F52</f>
        <v>0</v>
      </c>
    </row>
    <row r="53" spans="2:7" ht="12" customHeight="1">
      <c r="B53" s="313" t="s">
        <v>207</v>
      </c>
      <c r="C53" s="318" t="s">
        <v>200</v>
      </c>
      <c r="D53" s="309" t="s">
        <v>24</v>
      </c>
      <c r="E53" s="316">
        <v>50</v>
      </c>
      <c r="F53" s="311"/>
      <c r="G53" s="317">
        <f t="shared" si="2"/>
        <v>0</v>
      </c>
    </row>
    <row r="54" spans="2:7" ht="12" customHeight="1">
      <c r="B54" s="313" t="s">
        <v>209</v>
      </c>
      <c r="C54" s="318" t="s">
        <v>202</v>
      </c>
      <c r="D54" s="309" t="s">
        <v>24</v>
      </c>
      <c r="E54" s="316">
        <v>70</v>
      </c>
      <c r="F54" s="311"/>
      <c r="G54" s="317">
        <f t="shared" si="2"/>
        <v>0</v>
      </c>
    </row>
    <row r="55" spans="2:7" ht="12" customHeight="1">
      <c r="B55" s="313" t="s">
        <v>211</v>
      </c>
      <c r="C55" s="318" t="s">
        <v>204</v>
      </c>
      <c r="D55" s="309" t="s">
        <v>24</v>
      </c>
      <c r="E55" s="316">
        <v>40</v>
      </c>
      <c r="F55" s="311"/>
      <c r="G55" s="317">
        <f t="shared" si="2"/>
        <v>0</v>
      </c>
    </row>
    <row r="56" spans="2:7" ht="12" customHeight="1">
      <c r="B56" s="313" t="s">
        <v>213</v>
      </c>
      <c r="C56" s="318" t="s">
        <v>206</v>
      </c>
      <c r="D56" s="309" t="s">
        <v>24</v>
      </c>
      <c r="E56" s="316">
        <v>5</v>
      </c>
      <c r="F56" s="311"/>
      <c r="G56" s="317">
        <f t="shared" si="2"/>
        <v>0</v>
      </c>
    </row>
    <row r="57" spans="2:7" ht="12" customHeight="1">
      <c r="B57" s="313" t="s">
        <v>215</v>
      </c>
      <c r="C57" s="318" t="s">
        <v>208</v>
      </c>
      <c r="D57" s="309" t="s">
        <v>12</v>
      </c>
      <c r="E57" s="316">
        <v>540</v>
      </c>
      <c r="F57" s="311"/>
      <c r="G57" s="317">
        <f t="shared" si="2"/>
        <v>0</v>
      </c>
    </row>
    <row r="58" spans="2:7" ht="12" customHeight="1">
      <c r="B58" s="313" t="s">
        <v>217</v>
      </c>
      <c r="C58" s="318" t="s">
        <v>210</v>
      </c>
      <c r="D58" s="309" t="s">
        <v>12</v>
      </c>
      <c r="E58" s="316">
        <v>410</v>
      </c>
      <c r="F58" s="311"/>
      <c r="G58" s="317">
        <f>E58*F58</f>
        <v>0</v>
      </c>
    </row>
    <row r="59" spans="2:7" ht="12" customHeight="1">
      <c r="B59" s="313" t="s">
        <v>219</v>
      </c>
      <c r="C59" s="308" t="s">
        <v>212</v>
      </c>
      <c r="D59" s="309" t="s">
        <v>12</v>
      </c>
      <c r="E59" s="316">
        <v>153</v>
      </c>
      <c r="F59" s="311"/>
      <c r="G59" s="317">
        <f t="shared" si="2"/>
        <v>0</v>
      </c>
    </row>
    <row r="60" spans="2:7" ht="12" customHeight="1">
      <c r="B60" s="313" t="s">
        <v>221</v>
      </c>
      <c r="C60" s="318" t="s">
        <v>214</v>
      </c>
      <c r="D60" s="309" t="s">
        <v>12</v>
      </c>
      <c r="E60" s="316">
        <v>70</v>
      </c>
      <c r="F60" s="311"/>
      <c r="G60" s="317">
        <f t="shared" si="2"/>
        <v>0</v>
      </c>
    </row>
    <row r="61" spans="2:7" ht="12" customHeight="1">
      <c r="B61" s="313" t="s">
        <v>223</v>
      </c>
      <c r="C61" s="318" t="s">
        <v>216</v>
      </c>
      <c r="D61" s="309" t="s">
        <v>12</v>
      </c>
      <c r="E61" s="316">
        <v>10</v>
      </c>
      <c r="F61" s="311"/>
      <c r="G61" s="317">
        <f t="shared" si="2"/>
        <v>0</v>
      </c>
    </row>
    <row r="62" spans="2:7" ht="12" customHeight="1">
      <c r="B62" s="313" t="s">
        <v>225</v>
      </c>
      <c r="C62" s="308" t="s">
        <v>218</v>
      </c>
      <c r="D62" s="309" t="s">
        <v>12</v>
      </c>
      <c r="E62" s="316">
        <v>4</v>
      </c>
      <c r="F62" s="311"/>
      <c r="G62" s="317">
        <f t="shared" si="2"/>
        <v>0</v>
      </c>
    </row>
    <row r="63" spans="2:7" ht="12" customHeight="1">
      <c r="B63" s="313" t="s">
        <v>226</v>
      </c>
      <c r="C63" s="318" t="s">
        <v>220</v>
      </c>
      <c r="D63" s="309" t="s">
        <v>12</v>
      </c>
      <c r="E63" s="316">
        <v>52</v>
      </c>
      <c r="F63" s="311"/>
      <c r="G63" s="317">
        <f t="shared" si="2"/>
        <v>0</v>
      </c>
    </row>
    <row r="64" spans="2:7" s="319" customFormat="1" ht="12" customHeight="1">
      <c r="B64" s="313" t="s">
        <v>228</v>
      </c>
      <c r="C64" s="320" t="s">
        <v>222</v>
      </c>
      <c r="D64" s="309" t="s">
        <v>12</v>
      </c>
      <c r="E64" s="316">
        <v>12</v>
      </c>
      <c r="F64" s="316"/>
      <c r="G64" s="317">
        <f t="shared" si="2"/>
        <v>0</v>
      </c>
    </row>
    <row r="65" spans="2:7" ht="12" customHeight="1">
      <c r="B65" s="313" t="s">
        <v>229</v>
      </c>
      <c r="C65" s="318" t="s">
        <v>224</v>
      </c>
      <c r="D65" s="309" t="s">
        <v>12</v>
      </c>
      <c r="E65" s="316">
        <v>5</v>
      </c>
      <c r="F65" s="311"/>
      <c r="G65" s="317">
        <f>E65*F65</f>
        <v>0</v>
      </c>
    </row>
    <row r="66" spans="2:7" ht="12" customHeight="1">
      <c r="B66" s="313" t="s">
        <v>230</v>
      </c>
      <c r="C66" s="308" t="s">
        <v>311</v>
      </c>
      <c r="D66" s="309" t="s">
        <v>12</v>
      </c>
      <c r="E66" s="316">
        <v>2</v>
      </c>
      <c r="F66" s="316"/>
      <c r="G66" s="317">
        <f>E66*F66</f>
        <v>0</v>
      </c>
    </row>
    <row r="67" spans="2:7" ht="12" customHeight="1">
      <c r="B67" s="313" t="s">
        <v>337</v>
      </c>
      <c r="C67" s="308" t="s">
        <v>312</v>
      </c>
      <c r="D67" s="309" t="s">
        <v>12</v>
      </c>
      <c r="E67" s="316">
        <v>1</v>
      </c>
      <c r="F67" s="316"/>
      <c r="G67" s="317">
        <f>E67*F67</f>
        <v>0</v>
      </c>
    </row>
    <row r="68" spans="2:7" ht="12" customHeight="1">
      <c r="B68" s="313" t="s">
        <v>338</v>
      </c>
      <c r="C68" s="318" t="s">
        <v>309</v>
      </c>
      <c r="D68" s="309" t="s">
        <v>12</v>
      </c>
      <c r="E68" s="316">
        <v>1</v>
      </c>
      <c r="F68" s="316"/>
      <c r="G68" s="317">
        <f t="shared" ref="G68" si="6">E68*F68</f>
        <v>0</v>
      </c>
    </row>
    <row r="69" spans="2:7" ht="12" customHeight="1">
      <c r="B69" s="313" t="s">
        <v>339</v>
      </c>
      <c r="C69" s="318" t="s">
        <v>310</v>
      </c>
      <c r="D69" s="309" t="s">
        <v>12</v>
      </c>
      <c r="E69" s="316">
        <v>1</v>
      </c>
      <c r="F69" s="311"/>
      <c r="G69" s="333">
        <f>E69*F69</f>
        <v>0</v>
      </c>
    </row>
    <row r="70" spans="2:7" ht="12" customHeight="1">
      <c r="B70" s="313"/>
      <c r="C70" s="318"/>
      <c r="D70" s="309"/>
      <c r="E70" s="316"/>
      <c r="F70" s="311"/>
      <c r="G70" s="317"/>
    </row>
    <row r="71" spans="2:7" ht="12" customHeight="1">
      <c r="B71" s="313"/>
      <c r="C71" s="314" t="s">
        <v>227</v>
      </c>
      <c r="D71" s="309"/>
      <c r="E71" s="316"/>
      <c r="F71" s="311"/>
      <c r="G71" s="317"/>
    </row>
    <row r="72" spans="2:7" ht="12" customHeight="1">
      <c r="B72" s="313" t="s">
        <v>232</v>
      </c>
      <c r="C72" s="308" t="s">
        <v>313</v>
      </c>
      <c r="D72" s="309" t="s">
        <v>12</v>
      </c>
      <c r="E72" s="316">
        <v>3</v>
      </c>
      <c r="F72" s="316"/>
      <c r="G72" s="317">
        <f>E72*F72</f>
        <v>0</v>
      </c>
    </row>
    <row r="73" spans="2:7" ht="12" customHeight="1">
      <c r="B73" s="313" t="s">
        <v>234</v>
      </c>
      <c r="C73" s="308" t="s">
        <v>314</v>
      </c>
      <c r="D73" s="309" t="s">
        <v>12</v>
      </c>
      <c r="E73" s="316">
        <v>10</v>
      </c>
      <c r="F73" s="316"/>
      <c r="G73" s="317">
        <f t="shared" ref="G73:G89" si="7">E73*F73</f>
        <v>0</v>
      </c>
    </row>
    <row r="74" spans="2:7" ht="12" customHeight="1">
      <c r="B74" s="313" t="s">
        <v>236</v>
      </c>
      <c r="C74" s="308" t="s">
        <v>315</v>
      </c>
      <c r="D74" s="309" t="s">
        <v>12</v>
      </c>
      <c r="E74" s="316">
        <v>10</v>
      </c>
      <c r="F74" s="316"/>
      <c r="G74" s="317">
        <f t="shared" si="7"/>
        <v>0</v>
      </c>
    </row>
    <row r="75" spans="2:7" ht="12" customHeight="1">
      <c r="B75" s="313" t="s">
        <v>238</v>
      </c>
      <c r="C75" s="308" t="s">
        <v>316</v>
      </c>
      <c r="D75" s="309" t="s">
        <v>12</v>
      </c>
      <c r="E75" s="316">
        <v>2</v>
      </c>
      <c r="F75" s="316"/>
      <c r="G75" s="317">
        <f t="shared" si="7"/>
        <v>0</v>
      </c>
    </row>
    <row r="76" spans="2:7" ht="12" customHeight="1">
      <c r="B76" s="313" t="s">
        <v>239</v>
      </c>
      <c r="C76" s="308" t="s">
        <v>317</v>
      </c>
      <c r="D76" s="309" t="s">
        <v>12</v>
      </c>
      <c r="E76" s="316">
        <v>8</v>
      </c>
      <c r="F76" s="316"/>
      <c r="G76" s="317">
        <f t="shared" si="7"/>
        <v>0</v>
      </c>
    </row>
    <row r="77" spans="2:7" ht="25.5" customHeight="1">
      <c r="B77" s="313" t="s">
        <v>240</v>
      </c>
      <c r="C77" s="315" t="s">
        <v>341</v>
      </c>
      <c r="D77" s="309" t="s">
        <v>12</v>
      </c>
      <c r="E77" s="316">
        <v>1</v>
      </c>
      <c r="F77" s="316"/>
      <c r="G77" s="317">
        <f t="shared" si="7"/>
        <v>0</v>
      </c>
    </row>
    <row r="78" spans="2:7" ht="12" customHeight="1">
      <c r="B78" s="313" t="s">
        <v>241</v>
      </c>
      <c r="C78" s="308" t="s">
        <v>231</v>
      </c>
      <c r="D78" s="309" t="s">
        <v>12</v>
      </c>
      <c r="E78" s="316">
        <v>10</v>
      </c>
      <c r="F78" s="311"/>
      <c r="G78" s="317">
        <f>E78*F78</f>
        <v>0</v>
      </c>
    </row>
    <row r="79" spans="2:7" ht="12" customHeight="1">
      <c r="B79" s="313" t="s">
        <v>242</v>
      </c>
      <c r="C79" s="308" t="s">
        <v>233</v>
      </c>
      <c r="D79" s="309" t="s">
        <v>12</v>
      </c>
      <c r="E79" s="316">
        <v>15</v>
      </c>
      <c r="F79" s="311"/>
      <c r="G79" s="317">
        <f t="shared" ref="G79" si="8">E79*F79</f>
        <v>0</v>
      </c>
    </row>
    <row r="80" spans="2:7" ht="12" customHeight="1">
      <c r="B80" s="313" t="s">
        <v>244</v>
      </c>
      <c r="C80" s="318" t="s">
        <v>235</v>
      </c>
      <c r="D80" s="309" t="s">
        <v>12</v>
      </c>
      <c r="E80" s="316">
        <v>21</v>
      </c>
      <c r="F80" s="316"/>
      <c r="G80" s="317">
        <f t="shared" si="7"/>
        <v>0</v>
      </c>
    </row>
    <row r="81" spans="1:256" ht="12" customHeight="1">
      <c r="B81" s="313" t="s">
        <v>246</v>
      </c>
      <c r="C81" s="318" t="s">
        <v>237</v>
      </c>
      <c r="D81" s="309" t="s">
        <v>12</v>
      </c>
      <c r="E81" s="316">
        <v>27</v>
      </c>
      <c r="F81" s="316"/>
      <c r="G81" s="317">
        <f t="shared" si="7"/>
        <v>0</v>
      </c>
    </row>
    <row r="82" spans="1:256" ht="12" customHeight="1">
      <c r="B82" s="313" t="s">
        <v>248</v>
      </c>
      <c r="C82" s="318" t="s">
        <v>318</v>
      </c>
      <c r="D82" s="309" t="s">
        <v>12</v>
      </c>
      <c r="E82" s="316">
        <v>47</v>
      </c>
      <c r="F82" s="316"/>
      <c r="G82" s="317">
        <f t="shared" si="7"/>
        <v>0</v>
      </c>
    </row>
    <row r="83" spans="1:256" ht="12" customHeight="1">
      <c r="B83" s="313" t="s">
        <v>250</v>
      </c>
      <c r="C83" s="318" t="s">
        <v>319</v>
      </c>
      <c r="D83" s="309" t="s">
        <v>12</v>
      </c>
      <c r="E83" s="316">
        <v>21</v>
      </c>
      <c r="F83" s="316"/>
      <c r="G83" s="317">
        <f t="shared" si="7"/>
        <v>0</v>
      </c>
    </row>
    <row r="84" spans="1:256" ht="12" customHeight="1">
      <c r="B84" s="313" t="s">
        <v>252</v>
      </c>
      <c r="C84" s="318" t="s">
        <v>320</v>
      </c>
      <c r="D84" s="309" t="s">
        <v>12</v>
      </c>
      <c r="E84" s="316">
        <v>90</v>
      </c>
      <c r="F84" s="316"/>
      <c r="G84" s="317">
        <f t="shared" si="7"/>
        <v>0</v>
      </c>
    </row>
    <row r="85" spans="1:256" ht="12" customHeight="1">
      <c r="B85" s="313" t="s">
        <v>254</v>
      </c>
      <c r="C85" s="318" t="s">
        <v>321</v>
      </c>
      <c r="D85" s="309" t="s">
        <v>12</v>
      </c>
      <c r="E85" s="316">
        <v>15</v>
      </c>
      <c r="F85" s="316"/>
      <c r="G85" s="317">
        <f t="shared" si="7"/>
        <v>0</v>
      </c>
    </row>
    <row r="86" spans="1:256" ht="12" customHeight="1">
      <c r="B86" s="313" t="s">
        <v>256</v>
      </c>
      <c r="C86" s="318" t="s">
        <v>357</v>
      </c>
      <c r="D86" s="309" t="s">
        <v>12</v>
      </c>
      <c r="E86" s="316">
        <v>3</v>
      </c>
      <c r="F86" s="316"/>
      <c r="G86" s="317">
        <f>E86*F86</f>
        <v>0</v>
      </c>
    </row>
    <row r="87" spans="1:256" ht="12" customHeight="1">
      <c r="B87" s="313" t="s">
        <v>258</v>
      </c>
      <c r="C87" s="318" t="s">
        <v>322</v>
      </c>
      <c r="D87" s="309" t="s">
        <v>12</v>
      </c>
      <c r="E87" s="316">
        <v>15</v>
      </c>
      <c r="F87" s="316"/>
      <c r="G87" s="317">
        <f t="shared" si="7"/>
        <v>0</v>
      </c>
    </row>
    <row r="88" spans="1:256" ht="12" customHeight="1">
      <c r="B88" s="313" t="s">
        <v>259</v>
      </c>
      <c r="C88" s="318" t="s">
        <v>361</v>
      </c>
      <c r="D88" s="309" t="s">
        <v>12</v>
      </c>
      <c r="E88" s="316">
        <v>2</v>
      </c>
      <c r="F88" s="316"/>
      <c r="G88" s="317">
        <f t="shared" si="7"/>
        <v>0</v>
      </c>
    </row>
    <row r="89" spans="1:256" ht="12" customHeight="1">
      <c r="A89" s="321"/>
      <c r="B89" s="313" t="s">
        <v>261</v>
      </c>
      <c r="C89" s="315" t="s">
        <v>324</v>
      </c>
      <c r="D89" s="322" t="s">
        <v>12</v>
      </c>
      <c r="E89" s="323">
        <v>2</v>
      </c>
      <c r="F89" s="323"/>
      <c r="G89" s="317">
        <f t="shared" si="7"/>
        <v>0</v>
      </c>
      <c r="H89" s="321"/>
      <c r="I89" s="321"/>
      <c r="J89" s="321"/>
      <c r="K89" s="321"/>
      <c r="L89" s="321"/>
      <c r="M89" s="321"/>
      <c r="N89" s="321"/>
      <c r="O89" s="321"/>
      <c r="P89" s="321"/>
      <c r="Q89" s="321"/>
      <c r="R89" s="321"/>
      <c r="S89" s="321"/>
      <c r="T89" s="321"/>
      <c r="U89" s="321"/>
      <c r="V89" s="321"/>
      <c r="W89" s="321"/>
      <c r="X89" s="321"/>
      <c r="Y89" s="321"/>
      <c r="Z89" s="321"/>
      <c r="AA89" s="321"/>
      <c r="AB89" s="321"/>
      <c r="AC89" s="321"/>
      <c r="AD89" s="321"/>
      <c r="AE89" s="321"/>
      <c r="AF89" s="321"/>
      <c r="AG89" s="321"/>
      <c r="AH89" s="321"/>
      <c r="AI89" s="321"/>
      <c r="AJ89" s="321"/>
      <c r="AK89" s="321"/>
      <c r="AL89" s="321"/>
      <c r="AM89" s="321"/>
      <c r="AN89" s="321"/>
      <c r="AO89" s="321"/>
      <c r="AP89" s="321"/>
      <c r="AQ89" s="321"/>
      <c r="AR89" s="321"/>
      <c r="AS89" s="321"/>
      <c r="AT89" s="321"/>
      <c r="AU89" s="321"/>
      <c r="AV89" s="321"/>
      <c r="AW89" s="321"/>
      <c r="AX89" s="321"/>
      <c r="AY89" s="321"/>
      <c r="AZ89" s="321"/>
      <c r="BA89" s="321"/>
      <c r="BB89" s="321"/>
      <c r="BC89" s="321"/>
      <c r="BD89" s="321"/>
      <c r="BE89" s="321"/>
      <c r="BF89" s="321"/>
      <c r="BG89" s="321"/>
      <c r="BH89" s="321"/>
      <c r="BI89" s="321"/>
      <c r="BJ89" s="321"/>
      <c r="BK89" s="321"/>
      <c r="BL89" s="321"/>
      <c r="BM89" s="321"/>
      <c r="BN89" s="321"/>
      <c r="BO89" s="321"/>
      <c r="BP89" s="321"/>
      <c r="BQ89" s="321"/>
      <c r="BR89" s="321"/>
      <c r="BS89" s="321"/>
      <c r="BT89" s="321"/>
      <c r="BU89" s="321"/>
      <c r="BV89" s="321"/>
      <c r="BW89" s="321"/>
      <c r="BX89" s="321"/>
      <c r="BY89" s="321"/>
      <c r="BZ89" s="321"/>
      <c r="CA89" s="321"/>
      <c r="CB89" s="321"/>
      <c r="CC89" s="321"/>
      <c r="CD89" s="321"/>
      <c r="CE89" s="321"/>
      <c r="CF89" s="321"/>
      <c r="CG89" s="321"/>
      <c r="CH89" s="321"/>
      <c r="CI89" s="321"/>
      <c r="CJ89" s="321"/>
      <c r="CK89" s="321"/>
      <c r="CL89" s="321"/>
      <c r="CM89" s="321"/>
      <c r="CN89" s="321"/>
      <c r="CO89" s="321"/>
      <c r="CP89" s="321"/>
      <c r="CQ89" s="321"/>
      <c r="CR89" s="321"/>
      <c r="CS89" s="321"/>
      <c r="CT89" s="321"/>
      <c r="CU89" s="321"/>
      <c r="CV89" s="321"/>
      <c r="CW89" s="321"/>
      <c r="CX89" s="321"/>
      <c r="CY89" s="321"/>
      <c r="CZ89" s="321"/>
      <c r="DA89" s="321"/>
      <c r="DB89" s="321"/>
      <c r="DC89" s="321"/>
      <c r="DD89" s="321"/>
      <c r="DE89" s="321"/>
      <c r="DF89" s="321"/>
      <c r="DG89" s="321"/>
      <c r="DH89" s="321"/>
      <c r="DI89" s="321"/>
      <c r="DJ89" s="321"/>
      <c r="DK89" s="321"/>
      <c r="DL89" s="321"/>
      <c r="DM89" s="321"/>
      <c r="DN89" s="321"/>
      <c r="DO89" s="321"/>
      <c r="DP89" s="321"/>
      <c r="DQ89" s="321"/>
      <c r="DR89" s="321"/>
      <c r="DS89" s="321"/>
      <c r="DT89" s="321"/>
      <c r="DU89" s="321"/>
      <c r="DV89" s="321"/>
      <c r="DW89" s="321"/>
      <c r="DX89" s="321"/>
      <c r="DY89" s="321"/>
      <c r="DZ89" s="321"/>
      <c r="EA89" s="321"/>
      <c r="EB89" s="321"/>
      <c r="EC89" s="321"/>
      <c r="ED89" s="321"/>
      <c r="EE89" s="321"/>
      <c r="EF89" s="321"/>
      <c r="EG89" s="321"/>
      <c r="EH89" s="321"/>
      <c r="EI89" s="321"/>
      <c r="EJ89" s="321"/>
      <c r="EK89" s="321"/>
      <c r="EL89" s="321"/>
      <c r="EM89" s="321"/>
      <c r="EN89" s="321"/>
      <c r="EO89" s="321"/>
      <c r="EP89" s="321"/>
      <c r="EQ89" s="321"/>
      <c r="ER89" s="321"/>
      <c r="ES89" s="321"/>
      <c r="ET89" s="321"/>
      <c r="EU89" s="321"/>
      <c r="EV89" s="321"/>
      <c r="EW89" s="321"/>
      <c r="EX89" s="321"/>
      <c r="EY89" s="321"/>
      <c r="EZ89" s="321"/>
      <c r="FA89" s="321"/>
      <c r="FB89" s="321"/>
      <c r="FC89" s="321"/>
      <c r="FD89" s="321"/>
      <c r="FE89" s="321"/>
      <c r="FF89" s="321"/>
      <c r="FG89" s="321"/>
      <c r="FH89" s="321"/>
      <c r="FI89" s="321"/>
      <c r="FJ89" s="321"/>
      <c r="FK89" s="321"/>
      <c r="FL89" s="321"/>
      <c r="FM89" s="321"/>
      <c r="FN89" s="321"/>
      <c r="FO89" s="321"/>
      <c r="FP89" s="321"/>
      <c r="FQ89" s="321"/>
      <c r="FR89" s="321"/>
      <c r="FS89" s="321"/>
      <c r="FT89" s="321"/>
      <c r="FU89" s="321"/>
      <c r="FV89" s="321"/>
      <c r="FW89" s="321"/>
      <c r="FX89" s="321"/>
      <c r="FY89" s="321"/>
      <c r="FZ89" s="321"/>
      <c r="GA89" s="321"/>
      <c r="GB89" s="321"/>
      <c r="GC89" s="321"/>
      <c r="GD89" s="321"/>
      <c r="GE89" s="321"/>
      <c r="GF89" s="321"/>
      <c r="GG89" s="321"/>
      <c r="GH89" s="321"/>
      <c r="GI89" s="321"/>
      <c r="GJ89" s="321"/>
      <c r="GK89" s="321"/>
      <c r="GL89" s="321"/>
      <c r="GM89" s="321"/>
      <c r="GN89" s="321"/>
      <c r="GO89" s="321"/>
      <c r="GP89" s="321"/>
      <c r="GQ89" s="321"/>
      <c r="GR89" s="321"/>
      <c r="GS89" s="321"/>
      <c r="GT89" s="321"/>
      <c r="GU89" s="321"/>
      <c r="GV89" s="321"/>
      <c r="GW89" s="321"/>
      <c r="GX89" s="321"/>
      <c r="GY89" s="321"/>
      <c r="GZ89" s="321"/>
      <c r="HA89" s="321"/>
      <c r="HB89" s="321"/>
      <c r="HC89" s="321"/>
      <c r="HD89" s="321"/>
      <c r="HE89" s="321"/>
      <c r="HF89" s="321"/>
      <c r="HG89" s="321"/>
      <c r="HH89" s="321"/>
      <c r="HI89" s="321"/>
      <c r="HJ89" s="321"/>
      <c r="HK89" s="321"/>
      <c r="HL89" s="321"/>
      <c r="HM89" s="321"/>
      <c r="HN89" s="321"/>
      <c r="HO89" s="321"/>
      <c r="HP89" s="321"/>
      <c r="HQ89" s="321"/>
      <c r="HR89" s="321"/>
      <c r="HS89" s="321"/>
      <c r="HT89" s="321"/>
      <c r="HU89" s="321"/>
      <c r="HV89" s="321"/>
      <c r="HW89" s="321"/>
      <c r="HX89" s="321"/>
      <c r="HY89" s="321"/>
      <c r="HZ89" s="321"/>
      <c r="IA89" s="321"/>
      <c r="IB89" s="321"/>
      <c r="IC89" s="321"/>
      <c r="ID89" s="321"/>
      <c r="IE89" s="321"/>
      <c r="IF89" s="321"/>
      <c r="IG89" s="321"/>
      <c r="IH89" s="321"/>
      <c r="II89" s="321"/>
      <c r="IJ89" s="321"/>
      <c r="IK89" s="321"/>
      <c r="IL89" s="321"/>
      <c r="IM89" s="321"/>
      <c r="IN89" s="321"/>
      <c r="IO89" s="321"/>
      <c r="IP89" s="321"/>
      <c r="IQ89" s="321"/>
      <c r="IR89" s="321"/>
      <c r="IS89" s="321"/>
      <c r="IT89" s="321"/>
      <c r="IU89" s="321"/>
      <c r="IV89" s="321"/>
    </row>
    <row r="90" spans="1:256" s="321" customFormat="1" ht="12" customHeight="1">
      <c r="B90" s="313" t="s">
        <v>263</v>
      </c>
      <c r="C90" s="315" t="s">
        <v>243</v>
      </c>
      <c r="D90" s="322" t="s">
        <v>12</v>
      </c>
      <c r="E90" s="323">
        <v>1</v>
      </c>
      <c r="F90" s="324"/>
      <c r="G90" s="317">
        <f>E90*F90</f>
        <v>0</v>
      </c>
    </row>
    <row r="91" spans="1:256" s="321" customFormat="1" ht="12" customHeight="1">
      <c r="B91" s="313" t="s">
        <v>264</v>
      </c>
      <c r="C91" s="315" t="s">
        <v>245</v>
      </c>
      <c r="D91" s="322" t="s">
        <v>12</v>
      </c>
      <c r="E91" s="323">
        <v>2</v>
      </c>
      <c r="F91" s="324"/>
      <c r="G91" s="317">
        <f>E91*F91</f>
        <v>0</v>
      </c>
    </row>
    <row r="92" spans="1:256" s="321" customFormat="1" ht="12" customHeight="1">
      <c r="B92" s="313" t="s">
        <v>266</v>
      </c>
      <c r="C92" s="315" t="s">
        <v>247</v>
      </c>
      <c r="D92" s="322" t="s">
        <v>12</v>
      </c>
      <c r="E92" s="323">
        <v>2</v>
      </c>
      <c r="F92" s="324"/>
      <c r="G92" s="317">
        <f>E92*F92</f>
        <v>0</v>
      </c>
    </row>
    <row r="93" spans="1:256" s="321" customFormat="1" ht="12" customHeight="1">
      <c r="B93" s="313" t="s">
        <v>359</v>
      </c>
      <c r="C93" s="315" t="s">
        <v>249</v>
      </c>
      <c r="D93" s="322" t="s">
        <v>12</v>
      </c>
      <c r="E93" s="323">
        <v>1</v>
      </c>
      <c r="F93" s="324"/>
      <c r="G93" s="317">
        <f>E93*F93</f>
        <v>0</v>
      </c>
    </row>
    <row r="94" spans="1:256" s="321" customFormat="1" ht="12" customHeight="1">
      <c r="B94" s="313" t="s">
        <v>269</v>
      </c>
      <c r="C94" s="338" t="s">
        <v>340</v>
      </c>
      <c r="D94" s="339" t="s">
        <v>12</v>
      </c>
      <c r="E94" s="316">
        <v>1</v>
      </c>
      <c r="F94" s="340"/>
      <c r="G94" s="333">
        <f t="shared" ref="G94" si="9">E94*F94</f>
        <v>0</v>
      </c>
    </row>
    <row r="95" spans="1:256" ht="12" customHeight="1">
      <c r="B95" s="313" t="s">
        <v>271</v>
      </c>
      <c r="C95" s="318" t="s">
        <v>251</v>
      </c>
      <c r="D95" s="309" t="s">
        <v>12</v>
      </c>
      <c r="E95" s="316">
        <v>45</v>
      </c>
      <c r="F95" s="311"/>
      <c r="G95" s="317">
        <f t="shared" ref="G95:G107" si="10">E95*F95</f>
        <v>0</v>
      </c>
    </row>
    <row r="96" spans="1:256" ht="12" customHeight="1">
      <c r="B96" s="313" t="s">
        <v>274</v>
      </c>
      <c r="C96" s="318" t="s">
        <v>253</v>
      </c>
      <c r="D96" s="309" t="s">
        <v>12</v>
      </c>
      <c r="E96" s="316">
        <v>255</v>
      </c>
      <c r="F96" s="311"/>
      <c r="G96" s="317">
        <f t="shared" si="10"/>
        <v>0</v>
      </c>
    </row>
    <row r="97" spans="2:7" ht="12" customHeight="1">
      <c r="B97" s="313" t="s">
        <v>275</v>
      </c>
      <c r="C97" s="318" t="s">
        <v>255</v>
      </c>
      <c r="D97" s="309" t="s">
        <v>12</v>
      </c>
      <c r="E97" s="316">
        <v>15</v>
      </c>
      <c r="F97" s="311"/>
      <c r="G97" s="317">
        <f t="shared" si="10"/>
        <v>0</v>
      </c>
    </row>
    <row r="98" spans="2:7" ht="12" customHeight="1">
      <c r="B98" s="313" t="s">
        <v>277</v>
      </c>
      <c r="C98" s="318" t="s">
        <v>257</v>
      </c>
      <c r="D98" s="309" t="s">
        <v>15</v>
      </c>
      <c r="E98" s="316">
        <v>1</v>
      </c>
      <c r="F98" s="311"/>
      <c r="G98" s="317">
        <f t="shared" si="10"/>
        <v>0</v>
      </c>
    </row>
    <row r="99" spans="2:7" ht="12" customHeight="1">
      <c r="B99" s="313" t="s">
        <v>278</v>
      </c>
      <c r="C99" s="318" t="s">
        <v>362</v>
      </c>
      <c r="D99" s="309" t="s">
        <v>12</v>
      </c>
      <c r="E99" s="316">
        <v>35</v>
      </c>
      <c r="F99" s="311"/>
      <c r="G99" s="317">
        <f t="shared" si="10"/>
        <v>0</v>
      </c>
    </row>
    <row r="100" spans="2:7" ht="12" customHeight="1">
      <c r="B100" s="313" t="s">
        <v>280</v>
      </c>
      <c r="C100" s="318" t="s">
        <v>260</v>
      </c>
      <c r="D100" s="309" t="s">
        <v>12</v>
      </c>
      <c r="E100" s="316">
        <v>1</v>
      </c>
      <c r="F100" s="311"/>
      <c r="G100" s="317">
        <f t="shared" si="10"/>
        <v>0</v>
      </c>
    </row>
    <row r="101" spans="2:7" ht="12" customHeight="1">
      <c r="B101" s="313" t="s">
        <v>282</v>
      </c>
      <c r="C101" s="318" t="s">
        <v>262</v>
      </c>
      <c r="D101" s="309" t="s">
        <v>12</v>
      </c>
      <c r="E101" s="316">
        <v>1</v>
      </c>
      <c r="F101" s="311"/>
      <c r="G101" s="317">
        <f t="shared" si="10"/>
        <v>0</v>
      </c>
    </row>
    <row r="102" spans="2:7" ht="12" customHeight="1">
      <c r="B102" s="313" t="s">
        <v>284</v>
      </c>
      <c r="C102" s="318" t="s">
        <v>265</v>
      </c>
      <c r="D102" s="309" t="s">
        <v>41</v>
      </c>
      <c r="E102" s="316">
        <v>35</v>
      </c>
      <c r="F102" s="311"/>
      <c r="G102" s="317">
        <f t="shared" si="10"/>
        <v>0</v>
      </c>
    </row>
    <row r="103" spans="2:7" ht="12" customHeight="1">
      <c r="B103" s="313" t="s">
        <v>286</v>
      </c>
      <c r="C103" s="318" t="s">
        <v>267</v>
      </c>
      <c r="D103" s="309" t="s">
        <v>41</v>
      </c>
      <c r="E103" s="316">
        <v>15</v>
      </c>
      <c r="F103" s="311"/>
      <c r="G103" s="317">
        <f t="shared" si="10"/>
        <v>0</v>
      </c>
    </row>
    <row r="104" spans="2:7" ht="12" customHeight="1">
      <c r="B104" s="313" t="s">
        <v>287</v>
      </c>
      <c r="C104" s="318" t="s">
        <v>328</v>
      </c>
      <c r="D104" s="309" t="s">
        <v>41</v>
      </c>
      <c r="E104" s="316">
        <v>25</v>
      </c>
      <c r="F104" s="311"/>
      <c r="G104" s="317">
        <f t="shared" ref="G104" si="11">E104*F104</f>
        <v>0</v>
      </c>
    </row>
    <row r="105" spans="2:7" ht="12" customHeight="1">
      <c r="B105" s="313" t="s">
        <v>289</v>
      </c>
      <c r="C105" s="318" t="s">
        <v>268</v>
      </c>
      <c r="D105" s="309" t="s">
        <v>41</v>
      </c>
      <c r="E105" s="316">
        <v>20</v>
      </c>
      <c r="F105" s="311"/>
      <c r="G105" s="317">
        <f t="shared" si="10"/>
        <v>0</v>
      </c>
    </row>
    <row r="106" spans="2:7" ht="12" customHeight="1">
      <c r="B106" s="313" t="s">
        <v>290</v>
      </c>
      <c r="C106" s="318" t="s">
        <v>270</v>
      </c>
      <c r="D106" s="309" t="s">
        <v>41</v>
      </c>
      <c r="E106" s="316">
        <v>5</v>
      </c>
      <c r="F106" s="311"/>
      <c r="G106" s="317">
        <f t="shared" si="10"/>
        <v>0</v>
      </c>
    </row>
    <row r="107" spans="2:7" ht="12" customHeight="1">
      <c r="B107" s="313" t="s">
        <v>360</v>
      </c>
      <c r="C107" s="318" t="s">
        <v>272</v>
      </c>
      <c r="D107" s="309" t="s">
        <v>12</v>
      </c>
      <c r="E107" s="316">
        <v>1</v>
      </c>
      <c r="F107" s="311"/>
      <c r="G107" s="317">
        <f t="shared" si="10"/>
        <v>0</v>
      </c>
    </row>
    <row r="108" spans="2:7" ht="12" customHeight="1">
      <c r="B108" s="334"/>
      <c r="C108" s="335"/>
      <c r="D108" s="336"/>
      <c r="F108" s="311"/>
      <c r="G108" s="317"/>
    </row>
    <row r="109" spans="2:7" ht="12" customHeight="1">
      <c r="B109" s="313"/>
      <c r="C109" s="308" t="s">
        <v>273</v>
      </c>
      <c r="D109" s="309"/>
      <c r="E109" s="316"/>
      <c r="F109" s="316"/>
      <c r="G109" s="317"/>
    </row>
    <row r="110" spans="2:7" ht="12" customHeight="1">
      <c r="B110" s="313" t="s">
        <v>291</v>
      </c>
      <c r="C110" s="308" t="s">
        <v>276</v>
      </c>
      <c r="D110" s="309" t="s">
        <v>24</v>
      </c>
      <c r="E110" s="316">
        <v>305</v>
      </c>
      <c r="F110" s="311"/>
      <c r="G110" s="333">
        <f t="shared" ref="G110:G120" si="12">E110*F110</f>
        <v>0</v>
      </c>
    </row>
    <row r="111" spans="2:7" ht="12" customHeight="1">
      <c r="B111" s="313" t="s">
        <v>292</v>
      </c>
      <c r="C111" s="308" t="s">
        <v>281</v>
      </c>
      <c r="D111" s="309" t="s">
        <v>12</v>
      </c>
      <c r="E111" s="316">
        <v>230</v>
      </c>
      <c r="F111" s="311"/>
      <c r="G111" s="333">
        <f t="shared" si="12"/>
        <v>0</v>
      </c>
    </row>
    <row r="112" spans="2:7" ht="12" customHeight="1">
      <c r="B112" s="313" t="s">
        <v>294</v>
      </c>
      <c r="C112" s="308" t="s">
        <v>279</v>
      </c>
      <c r="D112" s="309" t="s">
        <v>12</v>
      </c>
      <c r="E112" s="316">
        <v>60</v>
      </c>
      <c r="F112" s="311"/>
      <c r="G112" s="333">
        <f t="shared" si="12"/>
        <v>0</v>
      </c>
    </row>
    <row r="113" spans="2:7" ht="12" customHeight="1">
      <c r="B113" s="313" t="s">
        <v>330</v>
      </c>
      <c r="C113" s="308" t="s">
        <v>283</v>
      </c>
      <c r="D113" s="309" t="s">
        <v>12</v>
      </c>
      <c r="E113" s="316">
        <v>32</v>
      </c>
      <c r="F113" s="311"/>
      <c r="G113" s="333">
        <f t="shared" si="12"/>
        <v>0</v>
      </c>
    </row>
    <row r="114" spans="2:7" ht="12" customHeight="1">
      <c r="B114" s="313" t="s">
        <v>331</v>
      </c>
      <c r="C114" s="308" t="s">
        <v>285</v>
      </c>
      <c r="D114" s="309" t="s">
        <v>12</v>
      </c>
      <c r="E114" s="316">
        <v>36</v>
      </c>
      <c r="F114" s="311"/>
      <c r="G114" s="333">
        <f t="shared" si="12"/>
        <v>0</v>
      </c>
    </row>
    <row r="115" spans="2:7" ht="12" customHeight="1">
      <c r="B115" s="313" t="s">
        <v>332</v>
      </c>
      <c r="C115" s="308" t="s">
        <v>288</v>
      </c>
      <c r="D115" s="309" t="s">
        <v>12</v>
      </c>
      <c r="E115" s="316">
        <v>5</v>
      </c>
      <c r="F115" s="311"/>
      <c r="G115" s="333">
        <f t="shared" si="12"/>
        <v>0</v>
      </c>
    </row>
    <row r="116" spans="2:7" ht="12" customHeight="1">
      <c r="B116" s="313" t="s">
        <v>333</v>
      </c>
      <c r="C116" s="308" t="s">
        <v>325</v>
      </c>
      <c r="D116" s="309" t="s">
        <v>12</v>
      </c>
      <c r="E116" s="316">
        <v>26</v>
      </c>
      <c r="F116" s="311"/>
      <c r="G116" s="333">
        <f t="shared" si="12"/>
        <v>0</v>
      </c>
    </row>
    <row r="117" spans="2:7" ht="12" customHeight="1">
      <c r="B117" s="313" t="s">
        <v>334</v>
      </c>
      <c r="C117" s="308" t="s">
        <v>326</v>
      </c>
      <c r="D117" s="309" t="s">
        <v>12</v>
      </c>
      <c r="E117" s="316">
        <v>10</v>
      </c>
      <c r="F117" s="311"/>
      <c r="G117" s="333">
        <f t="shared" si="12"/>
        <v>0</v>
      </c>
    </row>
    <row r="118" spans="2:7" ht="12" customHeight="1">
      <c r="B118" s="313" t="s">
        <v>335</v>
      </c>
      <c r="C118" s="308" t="s">
        <v>327</v>
      </c>
      <c r="D118" s="309" t="s">
        <v>12</v>
      </c>
      <c r="E118" s="316">
        <v>8</v>
      </c>
      <c r="F118" s="311"/>
      <c r="G118" s="333">
        <f>E118*F118</f>
        <v>0</v>
      </c>
    </row>
    <row r="119" spans="2:7" ht="12" customHeight="1">
      <c r="B119" s="313" t="s">
        <v>323</v>
      </c>
      <c r="C119" s="308" t="s">
        <v>293</v>
      </c>
      <c r="D119" s="309" t="s">
        <v>12</v>
      </c>
      <c r="E119" s="316">
        <v>10</v>
      </c>
      <c r="F119" s="311"/>
      <c r="G119" s="333">
        <f t="shared" si="12"/>
        <v>0</v>
      </c>
    </row>
    <row r="120" spans="2:7" ht="12" customHeight="1">
      <c r="B120" s="313" t="s">
        <v>336</v>
      </c>
      <c r="C120" s="308" t="s">
        <v>295</v>
      </c>
      <c r="D120" s="309" t="s">
        <v>12</v>
      </c>
      <c r="E120" s="316">
        <v>1</v>
      </c>
      <c r="F120" s="311"/>
      <c r="G120" s="333">
        <f t="shared" si="12"/>
        <v>0</v>
      </c>
    </row>
    <row r="121" spans="2:7" ht="12" customHeight="1">
      <c r="D121" s="326"/>
      <c r="E121" s="327"/>
      <c r="F121" s="311"/>
      <c r="G121" s="317"/>
    </row>
    <row r="122" spans="2:7" ht="12" customHeight="1">
      <c r="D122" s="326"/>
    </row>
    <row r="123" spans="2:7" ht="12" customHeight="1">
      <c r="C123" s="329" t="s">
        <v>33</v>
      </c>
      <c r="D123" s="326"/>
      <c r="G123" s="317">
        <f>SUM(G5:G121)</f>
        <v>0</v>
      </c>
    </row>
    <row r="124" spans="2:7">
      <c r="D124" s="326"/>
    </row>
    <row r="125" spans="2:7">
      <c r="D125" s="326"/>
    </row>
    <row r="126" spans="2:7">
      <c r="D126" s="326"/>
    </row>
    <row r="127" spans="2:7">
      <c r="D127" s="326"/>
    </row>
    <row r="128" spans="2:7">
      <c r="D128" s="326"/>
    </row>
    <row r="129" spans="4:4">
      <c r="D129" s="326"/>
    </row>
    <row r="130" spans="4:4">
      <c r="D130" s="326"/>
    </row>
    <row r="131" spans="4:4">
      <c r="D131" s="326"/>
    </row>
    <row r="132" spans="4:4">
      <c r="D132" s="326"/>
    </row>
    <row r="133" spans="4:4">
      <c r="D133" s="326"/>
    </row>
    <row r="134" spans="4:4">
      <c r="D134" s="326"/>
    </row>
    <row r="135" spans="4:4">
      <c r="D135" s="326"/>
    </row>
    <row r="136" spans="4:4">
      <c r="D136" s="326"/>
    </row>
    <row r="137" spans="4:4">
      <c r="D137" s="326"/>
    </row>
    <row r="138" spans="4:4">
      <c r="D138" s="326"/>
    </row>
    <row r="139" spans="4:4">
      <c r="D139" s="326"/>
    </row>
    <row r="140" spans="4:4">
      <c r="D140" s="326"/>
    </row>
    <row r="141" spans="4:4">
      <c r="D141" s="326"/>
    </row>
    <row r="142" spans="4:4">
      <c r="D142" s="326"/>
    </row>
    <row r="143" spans="4:4">
      <c r="D143" s="326"/>
    </row>
    <row r="144" spans="4:4">
      <c r="D144" s="326"/>
    </row>
    <row r="145" spans="4:4">
      <c r="D145" s="326"/>
    </row>
    <row r="146" spans="4:4">
      <c r="D146" s="326"/>
    </row>
    <row r="147" spans="4:4">
      <c r="D147" s="326"/>
    </row>
    <row r="148" spans="4:4">
      <c r="D148" s="326"/>
    </row>
    <row r="149" spans="4:4">
      <c r="D149" s="326"/>
    </row>
    <row r="150" spans="4:4">
      <c r="D150" s="326"/>
    </row>
    <row r="151" spans="4:4">
      <c r="D151" s="326"/>
    </row>
    <row r="152" spans="4:4">
      <c r="D152" s="326"/>
    </row>
    <row r="153" spans="4:4">
      <c r="D153" s="326"/>
    </row>
    <row r="154" spans="4:4">
      <c r="D154" s="326"/>
    </row>
    <row r="155" spans="4:4">
      <c r="D155" s="326"/>
    </row>
    <row r="156" spans="4:4">
      <c r="D156" s="326"/>
    </row>
    <row r="157" spans="4:4">
      <c r="D157" s="326"/>
    </row>
    <row r="158" spans="4:4">
      <c r="D158" s="326"/>
    </row>
    <row r="159" spans="4:4">
      <c r="D159" s="326"/>
    </row>
    <row r="160" spans="4:4">
      <c r="D160" s="326"/>
    </row>
    <row r="161" spans="4:4">
      <c r="D161" s="326"/>
    </row>
    <row r="162" spans="4:4">
      <c r="D162" s="326"/>
    </row>
    <row r="163" spans="4:4">
      <c r="D163" s="326"/>
    </row>
    <row r="164" spans="4:4">
      <c r="D164" s="326"/>
    </row>
    <row r="165" spans="4:4">
      <c r="D165" s="326"/>
    </row>
    <row r="166" spans="4:4">
      <c r="D166" s="326"/>
    </row>
    <row r="167" spans="4:4">
      <c r="D167" s="326"/>
    </row>
    <row r="168" spans="4:4">
      <c r="D168" s="326"/>
    </row>
    <row r="169" spans="4:4">
      <c r="D169" s="326"/>
    </row>
    <row r="170" spans="4:4">
      <c r="D170" s="326"/>
    </row>
    <row r="171" spans="4:4">
      <c r="D171" s="326"/>
    </row>
    <row r="172" spans="4:4">
      <c r="D172" s="326"/>
    </row>
    <row r="173" spans="4:4">
      <c r="D173" s="326"/>
    </row>
    <row r="174" spans="4:4">
      <c r="D174" s="326"/>
    </row>
    <row r="175" spans="4:4">
      <c r="D175" s="326"/>
    </row>
    <row r="176" spans="4:4">
      <c r="D176" s="326"/>
    </row>
    <row r="177" spans="4:4">
      <c r="D177" s="326"/>
    </row>
    <row r="178" spans="4:4">
      <c r="D178" s="326"/>
    </row>
    <row r="179" spans="4:4">
      <c r="D179" s="326"/>
    </row>
    <row r="180" spans="4:4">
      <c r="D180" s="326"/>
    </row>
    <row r="181" spans="4:4">
      <c r="D181" s="326"/>
    </row>
    <row r="182" spans="4:4">
      <c r="D182" s="326"/>
    </row>
    <row r="183" spans="4:4">
      <c r="D183" s="326"/>
    </row>
    <row r="184" spans="4:4">
      <c r="D184" s="326"/>
    </row>
    <row r="185" spans="4:4">
      <c r="D185" s="326"/>
    </row>
    <row r="186" spans="4:4">
      <c r="D186" s="326"/>
    </row>
    <row r="187" spans="4:4">
      <c r="D187" s="326"/>
    </row>
    <row r="188" spans="4:4">
      <c r="D188" s="326"/>
    </row>
    <row r="189" spans="4:4">
      <c r="D189" s="326"/>
    </row>
    <row r="190" spans="4:4">
      <c r="D190" s="326"/>
    </row>
    <row r="191" spans="4:4">
      <c r="D191" s="326"/>
    </row>
    <row r="192" spans="4:4">
      <c r="D192" s="326"/>
    </row>
    <row r="193" spans="4:4">
      <c r="D193" s="326"/>
    </row>
    <row r="194" spans="4:4">
      <c r="D194" s="326"/>
    </row>
    <row r="195" spans="4:4">
      <c r="D195" s="326"/>
    </row>
    <row r="196" spans="4:4">
      <c r="D196" s="326"/>
    </row>
    <row r="197" spans="4:4">
      <c r="D197" s="326"/>
    </row>
    <row r="198" spans="4:4">
      <c r="D198" s="326"/>
    </row>
    <row r="199" spans="4:4">
      <c r="D199" s="326"/>
    </row>
    <row r="200" spans="4:4">
      <c r="D200" s="326"/>
    </row>
    <row r="201" spans="4:4">
      <c r="D201" s="326"/>
    </row>
    <row r="202" spans="4:4">
      <c r="D202" s="326"/>
    </row>
    <row r="203" spans="4:4">
      <c r="D203" s="326"/>
    </row>
    <row r="204" spans="4:4">
      <c r="D204" s="326"/>
    </row>
    <row r="205" spans="4:4">
      <c r="D205" s="326"/>
    </row>
    <row r="206" spans="4:4">
      <c r="D206" s="326"/>
    </row>
    <row r="207" spans="4:4">
      <c r="D207" s="326"/>
    </row>
    <row r="208" spans="4:4">
      <c r="D208" s="326"/>
    </row>
    <row r="209" spans="4:4">
      <c r="D209" s="326"/>
    </row>
    <row r="210" spans="4:4">
      <c r="D210" s="326"/>
    </row>
    <row r="211" spans="4:4">
      <c r="D211" s="326"/>
    </row>
    <row r="212" spans="4:4">
      <c r="D212" s="326"/>
    </row>
    <row r="213" spans="4:4">
      <c r="D213" s="326"/>
    </row>
    <row r="214" spans="4:4">
      <c r="D214" s="326"/>
    </row>
    <row r="215" spans="4:4">
      <c r="D215" s="326"/>
    </row>
    <row r="216" spans="4:4">
      <c r="D216" s="326"/>
    </row>
    <row r="217" spans="4:4">
      <c r="D217" s="326"/>
    </row>
    <row r="218" spans="4:4">
      <c r="D218" s="326"/>
    </row>
    <row r="219" spans="4:4">
      <c r="D219" s="326"/>
    </row>
    <row r="220" spans="4:4">
      <c r="D220" s="326"/>
    </row>
    <row r="221" spans="4:4">
      <c r="D221" s="326"/>
    </row>
    <row r="222" spans="4:4">
      <c r="D222" s="326"/>
    </row>
    <row r="223" spans="4:4">
      <c r="D223" s="326"/>
    </row>
    <row r="224" spans="4:4">
      <c r="D224" s="326"/>
    </row>
    <row r="225" spans="4:4">
      <c r="D225" s="326"/>
    </row>
    <row r="226" spans="4:4">
      <c r="D226" s="326"/>
    </row>
    <row r="227" spans="4:4">
      <c r="D227" s="326"/>
    </row>
    <row r="228" spans="4:4">
      <c r="D228" s="326"/>
    </row>
    <row r="229" spans="4:4">
      <c r="D229" s="326"/>
    </row>
    <row r="230" spans="4:4">
      <c r="D230" s="326"/>
    </row>
    <row r="231" spans="4:4">
      <c r="D231" s="326"/>
    </row>
    <row r="232" spans="4:4">
      <c r="D232" s="326"/>
    </row>
    <row r="233" spans="4:4">
      <c r="D233" s="326"/>
    </row>
    <row r="234" spans="4:4">
      <c r="D234" s="326"/>
    </row>
    <row r="235" spans="4:4">
      <c r="D235" s="326"/>
    </row>
    <row r="236" spans="4:4">
      <c r="D236" s="326"/>
    </row>
    <row r="237" spans="4:4">
      <c r="D237" s="326"/>
    </row>
    <row r="238" spans="4:4">
      <c r="D238" s="326"/>
    </row>
    <row r="239" spans="4:4">
      <c r="D239" s="326"/>
    </row>
    <row r="240" spans="4:4">
      <c r="D240" s="326"/>
    </row>
    <row r="241" spans="4:4">
      <c r="D241" s="326"/>
    </row>
    <row r="242" spans="4:4">
      <c r="D242" s="326"/>
    </row>
    <row r="243" spans="4:4">
      <c r="D243" s="326"/>
    </row>
    <row r="244" spans="4:4">
      <c r="D244" s="326"/>
    </row>
    <row r="245" spans="4:4">
      <c r="D245" s="326"/>
    </row>
    <row r="246" spans="4:4">
      <c r="D246" s="326"/>
    </row>
    <row r="247" spans="4:4">
      <c r="D247" s="326"/>
    </row>
    <row r="248" spans="4:4">
      <c r="D248" s="326"/>
    </row>
    <row r="249" spans="4:4">
      <c r="D249" s="326"/>
    </row>
    <row r="250" spans="4:4">
      <c r="D250" s="326"/>
    </row>
    <row r="251" spans="4:4">
      <c r="D251" s="326"/>
    </row>
    <row r="252" spans="4:4">
      <c r="D252" s="326"/>
    </row>
    <row r="253" spans="4:4">
      <c r="D253" s="326"/>
    </row>
    <row r="254" spans="4:4">
      <c r="D254" s="326"/>
    </row>
    <row r="255" spans="4:4">
      <c r="D255" s="326"/>
    </row>
    <row r="256" spans="4:4">
      <c r="D256" s="326"/>
    </row>
    <row r="257" spans="4:4">
      <c r="D257" s="326"/>
    </row>
    <row r="258" spans="4:4">
      <c r="D258" s="326"/>
    </row>
    <row r="259" spans="4:4">
      <c r="D259" s="326"/>
    </row>
    <row r="260" spans="4:4">
      <c r="D260" s="326"/>
    </row>
    <row r="261" spans="4:4">
      <c r="D261" s="326"/>
    </row>
    <row r="262" spans="4:4">
      <c r="D262" s="326"/>
    </row>
    <row r="263" spans="4:4">
      <c r="D263" s="326"/>
    </row>
    <row r="264" spans="4:4">
      <c r="D264" s="326"/>
    </row>
    <row r="265" spans="4:4">
      <c r="D265" s="326"/>
    </row>
    <row r="266" spans="4:4">
      <c r="D266" s="326"/>
    </row>
    <row r="267" spans="4:4">
      <c r="D267" s="326"/>
    </row>
    <row r="268" spans="4:4">
      <c r="D268" s="326"/>
    </row>
    <row r="269" spans="4:4">
      <c r="D269" s="326"/>
    </row>
    <row r="270" spans="4:4">
      <c r="D270" s="326"/>
    </row>
    <row r="271" spans="4:4">
      <c r="D271" s="326"/>
    </row>
    <row r="272" spans="4:4">
      <c r="D272" s="326"/>
    </row>
    <row r="273" spans="4:4">
      <c r="D273" s="326"/>
    </row>
    <row r="274" spans="4:4">
      <c r="D274" s="326"/>
    </row>
    <row r="275" spans="4:4">
      <c r="D275" s="326"/>
    </row>
    <row r="276" spans="4:4">
      <c r="D276" s="326"/>
    </row>
    <row r="277" spans="4:4">
      <c r="D277" s="326"/>
    </row>
    <row r="278" spans="4:4">
      <c r="D278" s="326"/>
    </row>
    <row r="279" spans="4:4">
      <c r="D279" s="326"/>
    </row>
    <row r="280" spans="4:4">
      <c r="D280" s="326"/>
    </row>
    <row r="281" spans="4:4">
      <c r="D281" s="326"/>
    </row>
    <row r="282" spans="4:4">
      <c r="D282" s="326"/>
    </row>
    <row r="283" spans="4:4">
      <c r="D283" s="326"/>
    </row>
    <row r="284" spans="4:4">
      <c r="D284" s="326"/>
    </row>
    <row r="285" spans="4:4">
      <c r="D285" s="326"/>
    </row>
    <row r="286" spans="4:4">
      <c r="D286" s="326"/>
    </row>
    <row r="287" spans="4:4">
      <c r="D287" s="326"/>
    </row>
    <row r="288" spans="4:4">
      <c r="D288" s="326"/>
    </row>
    <row r="289" spans="4:4">
      <c r="D289" s="326"/>
    </row>
    <row r="290" spans="4:4">
      <c r="D290" s="326"/>
    </row>
    <row r="291" spans="4:4">
      <c r="D291" s="326"/>
    </row>
    <row r="292" spans="4:4">
      <c r="D292" s="326"/>
    </row>
    <row r="293" spans="4:4">
      <c r="D293" s="326"/>
    </row>
    <row r="294" spans="4:4">
      <c r="D294" s="326"/>
    </row>
    <row r="295" spans="4:4">
      <c r="D295" s="326"/>
    </row>
    <row r="296" spans="4:4">
      <c r="D296" s="326"/>
    </row>
    <row r="297" spans="4:4">
      <c r="D297" s="326"/>
    </row>
    <row r="298" spans="4:4">
      <c r="D298" s="326"/>
    </row>
    <row r="299" spans="4:4">
      <c r="D299" s="326"/>
    </row>
    <row r="300" spans="4:4">
      <c r="D300" s="326"/>
    </row>
    <row r="301" spans="4:4">
      <c r="D301" s="326"/>
    </row>
    <row r="302" spans="4:4">
      <c r="D302" s="326"/>
    </row>
    <row r="303" spans="4:4">
      <c r="D303" s="326"/>
    </row>
    <row r="304" spans="4:4">
      <c r="D304" s="326"/>
    </row>
    <row r="305" spans="4:4">
      <c r="D305" s="326"/>
    </row>
    <row r="306" spans="4:4">
      <c r="D306" s="326"/>
    </row>
    <row r="307" spans="4:4">
      <c r="D307" s="326"/>
    </row>
    <row r="308" spans="4:4">
      <c r="D308" s="326"/>
    </row>
    <row r="309" spans="4:4">
      <c r="D309" s="326"/>
    </row>
    <row r="310" spans="4:4">
      <c r="D310" s="326"/>
    </row>
    <row r="311" spans="4:4">
      <c r="D311" s="326"/>
    </row>
    <row r="312" spans="4:4">
      <c r="D312" s="326"/>
    </row>
    <row r="313" spans="4:4">
      <c r="D313" s="326"/>
    </row>
    <row r="314" spans="4:4">
      <c r="D314" s="326"/>
    </row>
    <row r="315" spans="4:4">
      <c r="D315" s="326"/>
    </row>
    <row r="316" spans="4:4">
      <c r="D316" s="326"/>
    </row>
    <row r="317" spans="4:4">
      <c r="D317" s="326"/>
    </row>
    <row r="318" spans="4:4">
      <c r="D318" s="326"/>
    </row>
    <row r="319" spans="4:4">
      <c r="D319" s="326"/>
    </row>
    <row r="320" spans="4:4">
      <c r="D320" s="326"/>
    </row>
    <row r="321" spans="4:4">
      <c r="D321" s="326"/>
    </row>
    <row r="322" spans="4:4">
      <c r="D322" s="326"/>
    </row>
    <row r="323" spans="4:4">
      <c r="D323" s="326"/>
    </row>
    <row r="324" spans="4:4">
      <c r="D324" s="326"/>
    </row>
    <row r="325" spans="4:4">
      <c r="D325" s="326"/>
    </row>
    <row r="326" spans="4:4">
      <c r="D326" s="326"/>
    </row>
    <row r="327" spans="4:4">
      <c r="D327" s="326"/>
    </row>
    <row r="328" spans="4:4">
      <c r="D328" s="326"/>
    </row>
    <row r="329" spans="4:4">
      <c r="D329" s="326"/>
    </row>
    <row r="330" spans="4:4">
      <c r="D330" s="326"/>
    </row>
    <row r="331" spans="4:4">
      <c r="D331" s="326"/>
    </row>
    <row r="332" spans="4:4">
      <c r="D332" s="326"/>
    </row>
    <row r="333" spans="4:4">
      <c r="D333" s="326"/>
    </row>
    <row r="334" spans="4:4">
      <c r="D334" s="326"/>
    </row>
    <row r="335" spans="4:4">
      <c r="D335" s="326"/>
    </row>
    <row r="336" spans="4:4">
      <c r="D336" s="326"/>
    </row>
    <row r="337" spans="4:4">
      <c r="D337" s="326"/>
    </row>
    <row r="338" spans="4:4">
      <c r="D338" s="326"/>
    </row>
    <row r="339" spans="4:4">
      <c r="D339" s="326"/>
    </row>
    <row r="340" spans="4:4">
      <c r="D340" s="326"/>
    </row>
    <row r="341" spans="4:4">
      <c r="D341" s="326"/>
    </row>
    <row r="342" spans="4:4">
      <c r="D342" s="326"/>
    </row>
    <row r="343" spans="4:4">
      <c r="D343" s="326"/>
    </row>
    <row r="344" spans="4:4">
      <c r="D344" s="326"/>
    </row>
    <row r="345" spans="4:4">
      <c r="D345" s="326"/>
    </row>
    <row r="346" spans="4:4">
      <c r="D346" s="326"/>
    </row>
    <row r="347" spans="4:4">
      <c r="D347" s="326"/>
    </row>
    <row r="348" spans="4:4">
      <c r="D348" s="326"/>
    </row>
    <row r="349" spans="4:4">
      <c r="D349" s="326"/>
    </row>
    <row r="350" spans="4:4">
      <c r="D350" s="326"/>
    </row>
    <row r="351" spans="4:4">
      <c r="D351" s="326"/>
    </row>
    <row r="352" spans="4:4">
      <c r="D352" s="326"/>
    </row>
    <row r="353" spans="4:4">
      <c r="D353" s="326"/>
    </row>
    <row r="354" spans="4:4">
      <c r="D354" s="326"/>
    </row>
    <row r="355" spans="4:4">
      <c r="D355" s="326"/>
    </row>
    <row r="356" spans="4:4">
      <c r="D356" s="326"/>
    </row>
    <row r="357" spans="4:4">
      <c r="D357" s="326"/>
    </row>
    <row r="358" spans="4:4">
      <c r="D358" s="326"/>
    </row>
    <row r="359" spans="4:4">
      <c r="D359" s="326"/>
    </row>
    <row r="360" spans="4:4">
      <c r="D360" s="326"/>
    </row>
    <row r="361" spans="4:4">
      <c r="D361" s="326"/>
    </row>
    <row r="362" spans="4:4">
      <c r="D362" s="326"/>
    </row>
    <row r="363" spans="4:4">
      <c r="D363" s="326"/>
    </row>
    <row r="364" spans="4:4">
      <c r="D364" s="326"/>
    </row>
    <row r="365" spans="4:4">
      <c r="D365" s="326"/>
    </row>
    <row r="366" spans="4:4">
      <c r="D366" s="326"/>
    </row>
    <row r="367" spans="4:4">
      <c r="D367" s="326"/>
    </row>
    <row r="368" spans="4:4">
      <c r="D368" s="326"/>
    </row>
    <row r="369" spans="4:4">
      <c r="D369" s="326"/>
    </row>
    <row r="370" spans="4:4">
      <c r="D370" s="326"/>
    </row>
    <row r="371" spans="4:4">
      <c r="D371" s="326"/>
    </row>
    <row r="372" spans="4:4">
      <c r="D372" s="326"/>
    </row>
    <row r="373" spans="4:4">
      <c r="D373" s="326"/>
    </row>
    <row r="374" spans="4:4">
      <c r="D374" s="326"/>
    </row>
    <row r="375" spans="4:4">
      <c r="D375" s="326"/>
    </row>
    <row r="376" spans="4:4">
      <c r="D376" s="326"/>
    </row>
    <row r="377" spans="4:4">
      <c r="D377" s="326"/>
    </row>
    <row r="378" spans="4:4">
      <c r="D378" s="326"/>
    </row>
    <row r="379" spans="4:4">
      <c r="D379" s="326"/>
    </row>
    <row r="380" spans="4:4">
      <c r="D380" s="326"/>
    </row>
    <row r="381" spans="4:4">
      <c r="D381" s="326"/>
    </row>
    <row r="382" spans="4:4">
      <c r="D382" s="326"/>
    </row>
    <row r="383" spans="4:4">
      <c r="D383" s="326"/>
    </row>
    <row r="384" spans="4:4">
      <c r="D384" s="326"/>
    </row>
    <row r="385" spans="4:4">
      <c r="D385" s="326"/>
    </row>
    <row r="386" spans="4:4">
      <c r="D386" s="326"/>
    </row>
    <row r="387" spans="4:4">
      <c r="D387" s="326"/>
    </row>
    <row r="388" spans="4:4">
      <c r="D388" s="326"/>
    </row>
    <row r="389" spans="4:4">
      <c r="D389" s="326"/>
    </row>
    <row r="390" spans="4:4">
      <c r="D390" s="326"/>
    </row>
    <row r="391" spans="4:4">
      <c r="D391" s="326"/>
    </row>
    <row r="392" spans="4:4">
      <c r="D392" s="326"/>
    </row>
    <row r="393" spans="4:4">
      <c r="D393" s="326"/>
    </row>
    <row r="394" spans="4:4">
      <c r="D394" s="326"/>
    </row>
    <row r="395" spans="4:4">
      <c r="D395" s="326"/>
    </row>
    <row r="396" spans="4:4">
      <c r="D396" s="326"/>
    </row>
    <row r="397" spans="4:4">
      <c r="D397" s="326"/>
    </row>
    <row r="398" spans="4:4">
      <c r="D398" s="326"/>
    </row>
    <row r="399" spans="4:4">
      <c r="D399" s="326"/>
    </row>
  </sheetData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Dat</vt:lpstr>
      <vt:lpstr>TLF</vt:lpstr>
      <vt:lpstr>EKV</vt:lpstr>
      <vt:lpstr>MR</vt:lpstr>
      <vt:lpstr>PTV</vt:lpstr>
      <vt:lpstr>JČ</vt:lpstr>
      <vt:lpstr>PŘELOŽKA T-IMOBILE</vt:lpstr>
      <vt:lpstr>Silnoproud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2018-12-14T18:47:41Z</cp:lastPrinted>
  <dcterms:modified xsi:type="dcterms:W3CDTF">2018-12-14T18:51:24Z</dcterms:modified>
</cp:coreProperties>
</file>